
<file path=[Content_Types].xml><?xml version="1.0" encoding="utf-8"?>
<Types xmlns="http://schemas.openxmlformats.org/package/2006/content-types">
  <Default Extension="vml" ContentType="application/vnd.openxmlformats-officedocument.vmlDrawin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15" windowHeight="12345" firstSheet="2" activeTab="2"/>
  </bookViews>
  <sheets>
    <sheet name="Title" sheetId="1" r:id="rId1"/>
    <sheet name="Project" sheetId="2" r:id="rId2"/>
    <sheet name="Checklist" sheetId="3" r:id="rId3"/>
    <sheet name="声明" sheetId="4" r:id="rId4"/>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<sst xmlns="http://schemas.openxmlformats.org/spreadsheetml/2006/main" count="200" uniqueCount="126">
  <si>
    <r>
      <rPr>
        <b/>
        <sz val="16"/>
        <color indexed="48"/>
        <rFont val="思源黑体 CN Normal"/>
        <charset val="134"/>
      </rPr>
      <t xml:space="preserve">           Allwinner Technology CO., Ltd. </t>
    </r>
    <r>
      <rPr>
        <b/>
        <sz val="14"/>
        <color indexed="48"/>
        <rFont val="思源黑体 CN Normal"/>
        <charset val="134"/>
      </rPr>
      <t xml:space="preserve">   </t>
    </r>
  </si>
  <si>
    <t>H136_M3_HXX 原理图设计Checklist</t>
  </si>
  <si>
    <t>V1.0</t>
  </si>
  <si>
    <t xml:space="preserve">Declaration
This document is the original work and copyrighted property of Allwinner Technology (“Allwinner”). Reproduction in whole or in part must obtain the written approval of Allwinner and give clear acknowledgement to the copyright owner.
The information furnished by Allwinner is believed to be accurate and reliable. Allwinner reserves the right to make changes in circuit design and/or specifications at any time without notice. Allwinner does not assume any responsibility and liability for its use. Nor for any infringements of patents or other rights of the third parties which may result from its use. No license is granted by implication or otherwise under any patent or patent rights of Allwinner. This datasheet neither states nor implies warranty of any kind, including fitness for any particular application. </t>
  </si>
  <si>
    <t>客户项目信息登记表</t>
  </si>
  <si>
    <t>客户：</t>
  </si>
  <si>
    <t>XXX有限公司</t>
  </si>
  <si>
    <t>项目：</t>
  </si>
  <si>
    <t>AXXX</t>
  </si>
  <si>
    <t>设计者：</t>
  </si>
  <si>
    <t>XXX</t>
  </si>
  <si>
    <t>自检情况汇总：</t>
  </si>
  <si>
    <t>COUNT</t>
  </si>
  <si>
    <t>PASS</t>
  </si>
  <si>
    <t>FAIL</t>
  </si>
  <si>
    <t>NA</t>
  </si>
  <si>
    <t>自检合格率</t>
  </si>
  <si>
    <t>使用说明：</t>
  </si>
  <si>
    <t>1、客户在完成产品原理图设计后，需按照checklist内容逐一完成自检，确保原理设计无误。</t>
  </si>
  <si>
    <t>2、若申请我司工程师审核原理图，请务必提交此表格，且自检通过率必须达到95%以上，FAIL项需说明具体原因。</t>
  </si>
  <si>
    <t>模块</t>
  </si>
  <si>
    <t>序号</t>
  </si>
  <si>
    <t>检查内容</t>
  </si>
  <si>
    <t>符合度</t>
  </si>
  <si>
    <t>自检</t>
  </si>
  <si>
    <t>处理结果</t>
  </si>
  <si>
    <t>级别</t>
  </si>
  <si>
    <t>结果</t>
  </si>
  <si>
    <t>Fail情况说明</t>
  </si>
  <si>
    <t>POWER TREE</t>
  </si>
  <si>
    <t>POWER TREE红色部分电源具有默认的电压和上电时序，SOC部分的电源分配不能调整。</t>
  </si>
  <si>
    <t>必须遵守</t>
  </si>
  <si>
    <t>电源分配建议按照参考设计进行，减少软件适配工作。</t>
  </si>
  <si>
    <t>建议</t>
  </si>
  <si>
    <t>确保LCD/SENSOR/CAMERA等外设的电压与DCDC电源电压匹配。</t>
  </si>
  <si>
    <t>确保DCDC/LDO各路电源的负载能力满足外设的需求。</t>
  </si>
  <si>
    <t>POWER TREE 页请根据实际产品进行更新</t>
  </si>
  <si>
    <t>POWER</t>
  </si>
  <si>
    <t>供电电压及驱动能力是否符合芯片的datasheet要求</t>
  </si>
  <si>
    <t>DCDC电源电感选型必须满足该路电源的电流需求。</t>
  </si>
  <si>
    <t>电源管脚的去耦电容值是否使用电路设计的推荐值</t>
  </si>
  <si>
    <t>DCDC电源反馈电阻需选用1%精度的物料。</t>
  </si>
  <si>
    <t>USB做host时必须确保对外设供电的电压和电流可靠有效，且不破坏系统电源稳定性。</t>
  </si>
  <si>
    <t>评估好各路电源的工作电压和最大工作电流，并必须在各路DCDC、LDO电源上标注清楚，以便PCB layout设计走线。</t>
  </si>
  <si>
    <t>VCC18-HDMI绝对不能于VCC18_LVDS-EFUSE共用同一组电源网络。</t>
  </si>
  <si>
    <t>电源方案必须与参考设计一致，如有其他电源场景需求，请列出让FAE确认。</t>
  </si>
  <si>
    <t>SOC</t>
  </si>
  <si>
    <t>晶振部分的电路设计必须符合参考设计，串并接电阻不能删除，并联电容不能随意更改。</t>
  </si>
  <si>
    <t>选用的晶振工作温度必须符合产品设计工作温度。</t>
  </si>
  <si>
    <t>SOC部分的电源滤波电容必须与参考设计相同，不能修改容值，也不能删减个数，切要备注靠近SOC pin放置。</t>
  </si>
  <si>
    <t>AVCC等敏感电源电容靠近SOC PIN较放置</t>
  </si>
  <si>
    <t>使用内部LDO(VCC-RTC-PLL)时，注意评估供电电流不得超过100mA，超过100mA时，建议用外部LDO供电</t>
  </si>
  <si>
    <t>RESET信号上必须接1nF下地电容，量产机器不加调试用的复位按键。</t>
  </si>
  <si>
    <t>GPIO口使用时，需确保GPIO口电平匹配，若需要加上拉电阻，需保证上拉电压为其供电电压域，防止有漏电情况发生。</t>
  </si>
  <si>
    <t>FLASH</t>
  </si>
  <si>
    <t>NOR/NAND/EMMC的物料选型必须采用FLASH支持列表里面的型号。</t>
  </si>
  <si>
    <t>如使用EMMC的物料，EMMC-IO电压必须为3.3V</t>
  </si>
  <si>
    <t>GPIO</t>
  </si>
  <si>
    <t>PC/PF组IO因在启动过程中有初始化eMMC/Nand/SD Card等启动介质的操作，初始化过程中会发送时钟、命令、数据等信号，IO会有高电平信号，不能将PC/PF口作为声、光、电等控制信号如指示灯、喇叭或外设供电使能等功能。如因IO口数量不够，必须使用PC/PF组IO，请务必联系全志FAE进行评估。</t>
  </si>
  <si>
    <t>CARD</t>
  </si>
  <si>
    <t>SDC0-CLK信号需串接33R电阻，并靠近AP摆放。</t>
  </si>
  <si>
    <t>SD接口所有信号需挂ESD器件，若使用SD3.0高速模式，其中CLK、CMD、DATA信号的ESD器件容抗必须小于5PF。SD2.0需小于35PF。</t>
  </si>
  <si>
    <t>Card-DET信号建议串1K电阻，提高系统ESD</t>
  </si>
  <si>
    <t>建议在原理图中标注清楚TF卡信号线的走线阻抗要求，以便PCB layout设计。</t>
  </si>
  <si>
    <t>建议在原理图中标注清楚CARD电源的最大工作电流，以便PCB layout设计。</t>
  </si>
  <si>
    <t>USB</t>
  </si>
  <si>
    <t>USB接口必须挂ESD器件，USB D+/D-必须使用容抗小于2PF的ESD器件。</t>
  </si>
  <si>
    <t>USB-DP/DM建议预留串接电阻位置，可以根据实际ESD/EMI情况进行添加，加阻值后必须重新测试USB眼图保证USB通信信号达标。</t>
  </si>
  <si>
    <t>建议在原理图中标注清楚USB信号线的走线阻抗要求，以便PCB layout设计。</t>
  </si>
  <si>
    <t>建议在原理图中标注清楚USB电源的最大工作电流，以便PCB layout设计。</t>
  </si>
  <si>
    <t>WIFI/BT
（USB/SDIO WIFI）</t>
  </si>
  <si>
    <t>需确保VCC33-WIFI电源的电压与WiFi芯片的工作电压保持一致。</t>
  </si>
  <si>
    <t>WiFi的天线需预留π型电路，便于天线匹配调试。</t>
  </si>
  <si>
    <t>BT的PCM、UART数据流方向必须连接正确。
PCM-DOUT  ----    PCM-DIN
PCM-DIN     ----    PCM-DOUT
UART-RX      ----    UART-TX
UART-TX      ----    UART-RX
UART-RTS    ----    UART-CTS 
UART-CTS    ----    UART-RTS</t>
  </si>
  <si>
    <t>WiFi的SDIO口需与PG口的电压保持一致，中断口的电压需与所在GPIO组的电压保持一致。</t>
  </si>
  <si>
    <t>WiFi/BT的中断唤醒、控制信号请按标案设计，请勿改动。</t>
  </si>
  <si>
    <t>建议在原理图中标注清楚SDIO信号线的走线阻抗要求，以便PCB layout设计。</t>
  </si>
  <si>
    <t>建议在原理图中标注清楚WiFi电源的工作电压和最大工作电流，以便PCB layout设计。</t>
  </si>
  <si>
    <t>Ethernet</t>
  </si>
  <si>
    <t>PHY外设IO电平与PG口电平要保持一致。</t>
  </si>
  <si>
    <t>RGMII接收/发送的时钟信号预留调整EMI的串电阻。</t>
  </si>
  <si>
    <t>必须增加变压器防护，也可选用内置变压器的网口插头。</t>
  </si>
  <si>
    <t>AUDIO</t>
  </si>
  <si>
    <t>VRA1、AGND的接地点汇总成一点，必须通过0R电阻到大地。</t>
  </si>
  <si>
    <t>Audio codec所有外围电阻以及电容的参数不能修改。</t>
  </si>
  <si>
    <t>H136只有LINEOUT接口，无驱动能力，如需要使用耳机接口，需要外加耳放电路</t>
  </si>
  <si>
    <t>喇叭、耳机接口必须接ESD器件，且靠近座子摆放。</t>
  </si>
  <si>
    <t>功放的使能脚必须要有下拉电阻，参考功放规格书，推荐值100K。</t>
  </si>
  <si>
    <t>功放电源输入建议采用参考设计进行预留串接电感，方便后续ESD调试。</t>
  </si>
  <si>
    <t>建议在原理图中标注清楚AUDIO部分电源的工作电压和最大工作电流，以便PCB layout设计。</t>
  </si>
  <si>
    <t>LCD</t>
  </si>
  <si>
    <t>确保SOC端PD口与屏幕接口（RGB、MIPI、LVDS）信号连接正确。</t>
  </si>
  <si>
    <t>确保LCD的背光电路与LCD的规格匹配，反馈电路必须采用精度为1%的电阻，电流采样电阻精度必须为1%，封装满足功率需求。</t>
  </si>
  <si>
    <t>确保LCD的正负压电源与LCD的规格匹配。</t>
  </si>
  <si>
    <t>确保LCD的IO电压与SOC端的控制IO电压是否一致，若不一致，必须做电平转换处理。</t>
  </si>
  <si>
    <t>LCD信号线建议预留串接电阻位置，可以根据实际ESD/EMI情况进行添加，电阻靠近SOC放置。</t>
  </si>
  <si>
    <t>必须在原理图中标注清楚LCD部分电源的工作电压和最大工作电流，以便PCB layout设计。</t>
  </si>
  <si>
    <t>LCD液晶电源的储能或滤波电容要选用高耐压值的物料，其它高电压外设同理。</t>
  </si>
  <si>
    <t>SENSOR</t>
  </si>
  <si>
    <t>sensor的供电及IO电平匹配必须合理。</t>
  </si>
  <si>
    <t>sensor的TWI必须接上拉电阻。</t>
  </si>
  <si>
    <t>同一路TWI挂多个sensor设备时，TWI地址不能重复。</t>
  </si>
  <si>
    <t>sensor的供电和中断信号连接GPIO口需符合使用场景需求。</t>
  </si>
  <si>
    <t>必须在原理图中标注清楚SENSOR电源的工作电压和最大工作电流，以便PCB layout设计。</t>
  </si>
  <si>
    <t>KEY</t>
  </si>
  <si>
    <t>GPADC网络的采样范围为0-1.8V，需保证任意两个按键按下时GPADC电压差必须&gt;=0.15V。</t>
  </si>
  <si>
    <t>GPADC按键阻值建议和参考设计保持一致，采用1%的高精度电阻。</t>
  </si>
  <si>
    <t>GPADC按键到SOC端串接K级电阻，并保留去抖电容。</t>
  </si>
  <si>
    <t>GPADC、UBOOT、RESET按键都必须挂ESD器件。</t>
  </si>
  <si>
    <t>硬件触发烧录固件的按键方式建议保留。</t>
  </si>
  <si>
    <t>DEBUG</t>
  </si>
  <si>
    <t>UART接口建议考虑电平转换和防倒灌电设计，同时确保与SOC端连接需要保留串接1K电阻。</t>
  </si>
  <si>
    <t>CONNECTOR</t>
  </si>
  <si>
    <t>确保原理图中所有接口的线序与外设吻合一致，如LCD、KEY、FAN等。</t>
  </si>
  <si>
    <t>ESD</t>
  </si>
  <si>
    <t>CPU、DRAM、晶振等ESD敏感的关键器件，建议预留金属屏蔽罩。</t>
  </si>
  <si>
    <t>部分与外部直连或者裸露的接口，如speaker、HP、HDMI、USB等，必须加上ESD器件 。</t>
  </si>
  <si>
    <t>所有按键必须挂ESD器件。</t>
  </si>
  <si>
    <t>RESET在靠近AP端，必须保留一个对GND的滤波电容，且需要增加TVS管防静电</t>
  </si>
  <si>
    <t>DRC</t>
  </si>
  <si>
    <t>所有电气规格检查必须无ERROR，所有WARNING与QUESTION必须逐一确认合理，不合理的问题项需要优化处理。</t>
  </si>
  <si>
    <t>所有物理规格检查必须无ERROR，所有WARNING与QUESTION必须逐一确认合理，不合理的问题项需要优化处理。</t>
  </si>
  <si>
    <r>
      <rPr>
        <b/>
        <sz val="11"/>
        <color rgb="FF000000"/>
        <rFont val="思源黑体 CN Normal"/>
        <charset val="134"/>
      </rPr>
      <t xml:space="preserve">著作权声明
</t>
    </r>
    <r>
      <rPr>
        <sz val="11"/>
        <color rgb="FF000000"/>
        <rFont val="思源黑体 CN Normal"/>
        <charset val="134"/>
      </rPr>
      <t xml:space="preserve">本文档及内容受著作权法保护，其著作权由珠海全志科技股份有限公司（“全志”）拥有并保留一切权利。
本文档是全志的原创作品和版权财产，未经全志书面许可，任何单位和个人不得擅自摘抄、复制、修改、发表或传播本文档内容的部分或全部，且不得以任何形式传播。
</t>
    </r>
    <r>
      <rPr>
        <b/>
        <sz val="11"/>
        <color rgb="FF000000"/>
        <rFont val="思源黑体 CN Normal"/>
        <charset val="134"/>
      </rPr>
      <t>商标声明</t>
    </r>
  </si>
  <si>
    <t>、</t>
  </si>
  <si>
    <t>（不完全列举）均为珠海全志科技股份有限公司的商标或者注册商标。</t>
  </si>
  <si>
    <r>
      <rPr>
        <sz val="11"/>
        <color rgb="FF000000"/>
        <rFont val="思源黑体 CN Normal"/>
        <charset val="134"/>
      </rPr>
      <t xml:space="preserve">在本文档描述的产品中出现的其它商标，产品名称，和服务名称，均由其各自所有人拥有。
</t>
    </r>
    <r>
      <rPr>
        <b/>
        <sz val="11"/>
        <color rgb="FF000000"/>
        <rFont val="思源黑体 CN Normal"/>
        <charset val="134"/>
      </rPr>
      <t>免责声明</t>
    </r>
    <r>
      <rPr>
        <sz val="11"/>
        <color rgb="FF000000"/>
        <rFont val="思源黑体 CN Normal"/>
        <charset val="134"/>
      </rPr>
      <t xml:space="preserve">
您购买的产品、服务或特性应受您与珠海全志科技股份有限公司（“全志”）之间签署的商业合同和条款的约束。本文档中描述的全部或部分产品、服务或特性可能不在您所购买或使用的范围内。使用前请认真阅读合同条款和相关说明，并严格遵循本文档的使用说明。您将自行承担任何不当使用行为（包括但不限于如超压，超频，超温使用）造成的不利后果，全志概不负责。
本文档作为使用指导仅供参考。由于产品版本升级或其他原因，本文档内容有可能修改，如有变更，恕不另行通知。全志尽全力在本文档中提供准确的信息，但并不确保内容完全没有错误，因使用本文档而发生损害（包括但不限于间接的、偶然的、特殊的损失）或发生侵犯第三方权利事件，全志概不负责。本文档中的所有陈述、信息和建议并不构成任何明示或暗示的保证或承诺。
本文档未以明示或暗示或其他方式授予全志的任何专利或知识产权。在您实施方案或使用产品的过程中，可能需要获得第三方的权利许可。请您自行向第三方权利人获取相关的许可。全志不承担也不代为支付任何关于获取第三方许可的许可费或版税（专利税）。全志不对您所使用的第三方许可技术做出任何保证、赔偿或承担其他义务。</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</si>
</sst>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mm/dd/yy"/>
    <numFmt numFmtId="177" formatCode="mmmm\ d\,\ yyyy"/>
    <numFmt numFmtId="178" formatCode="[$-409]mmmm\ d\,\ yyyy;@"/>
  </numFmts>
  <fonts count="54">
    <font>
      <sz val="11"/>
      <color indexed="8"/>
      <name val="宋体"/>
      <charset val="134"/>
    </font>
    <font>
      <b/>
      <sz val="11"/>
      <color rgb="FF000000"/>
      <name val="思源黑体 CN Normal"/>
      <charset val="134"/>
    </font>
    <font>
      <b/>
      <sz val="11"/>
      <color indexed="8"/>
      <name val="思源黑体 CN Normal"/>
      <charset val="134"/>
    </font>
    <font>
      <sz val="11"/>
      <color indexed="8"/>
      <name val="思源黑体 CN Normal"/>
      <charset val="134"/>
    </font>
    <font>
      <sz val="11"/>
      <color rgb="FF000000"/>
      <name val="思源黑体 CN Normal"/>
      <charset val="134"/>
    </font>
    <font>
      <b/>
      <sz val="14"/>
      <name val="思源黑体 CN Normal"/>
      <charset val="134"/>
    </font>
    <font>
      <b/>
      <sz val="12"/>
      <name val="思源黑体 CN Normal"/>
      <charset val="134"/>
    </font>
    <font>
      <sz val="12"/>
      <name val="思源黑体 CN Normal"/>
      <charset val="134"/>
    </font>
    <font>
      <sz val="12"/>
      <color indexed="8"/>
      <name val="思源黑体 CN Normal"/>
      <charset val="134"/>
    </font>
    <font>
      <sz val="14"/>
      <name val="微软雅黑"/>
      <charset val="134"/>
    </font>
    <font>
      <b/>
      <sz val="22"/>
      <name val="思源黑体 CN Normal"/>
      <charset val="134"/>
    </font>
    <font>
      <b/>
      <sz val="18"/>
      <name val="思源黑体 CN Normal"/>
      <charset val="134"/>
    </font>
    <font>
      <sz val="18"/>
      <name val="思源黑体 CN Normal"/>
      <charset val="134"/>
    </font>
    <font>
      <sz val="18"/>
      <name val="新細明體"/>
      <charset val="134"/>
    </font>
    <font>
      <sz val="28"/>
      <name val="新細明體"/>
      <charset val="134"/>
    </font>
    <font>
      <sz val="14"/>
      <name val="思源黑体 CN Normal"/>
      <charset val="134"/>
    </font>
    <font>
      <sz val="28"/>
      <name val="思源黑体 CN Normal"/>
      <charset val="134"/>
    </font>
    <font>
      <sz val="16"/>
      <name val="宋体"/>
      <charset val="134"/>
    </font>
    <font>
      <b/>
      <sz val="16"/>
      <color indexed="10"/>
      <name val="思源黑体 CN Normal"/>
      <charset val="134"/>
    </font>
    <font>
      <sz val="14"/>
      <color indexed="10"/>
      <name val="思源黑体 CN Normal"/>
      <charset val="134"/>
    </font>
    <font>
      <sz val="18"/>
      <color indexed="8"/>
      <name val="宋体"/>
      <charset val="134"/>
    </font>
    <font>
      <sz val="10"/>
      <name val="Arial"/>
      <charset val="134"/>
    </font>
    <font>
      <b/>
      <sz val="16"/>
      <color indexed="48"/>
      <name val="思源黑体 CN Normal"/>
      <charset val="134"/>
    </font>
    <font>
      <b/>
      <i/>
      <sz val="12"/>
      <name val="Arial"/>
      <charset val="134"/>
    </font>
    <font>
      <b/>
      <sz val="26"/>
      <name val="思源黑体 CN Normal"/>
      <charset val="134"/>
    </font>
    <font>
      <b/>
      <sz val="16"/>
      <name val="思源黑体 CN Normal"/>
      <charset val="134"/>
    </font>
    <font>
      <b/>
      <u/>
      <sz val="12"/>
      <color indexed="8"/>
      <name val="Arial"/>
      <charset val="134"/>
    </font>
    <font>
      <sz val="10"/>
      <name val="思源黑体 CN Normal"/>
      <charset val="134"/>
    </font>
    <font>
      <sz val="10"/>
      <color indexed="42"/>
      <name val="Arial"/>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2"/>
      <name val="新細明體"/>
      <charset val="134"/>
    </font>
    <font>
      <sz val="9"/>
      <name val="宋体"/>
      <charset val="134"/>
    </font>
    <font>
      <u/>
      <sz val="10"/>
      <color indexed="12"/>
      <name val="Arial"/>
      <charset val="134"/>
    </font>
    <font>
      <b/>
      <sz val="14"/>
      <color indexed="48"/>
      <name val="思源黑体 CN Normal"/>
      <charset val="134"/>
    </font>
  </fonts>
  <fills count="34">
    <fill>
      <patternFill patternType="none"/>
    </fill>
    <fill>
      <patternFill patternType="gray125"/>
    </fill>
    <fill>
      <patternFill patternType="solid">
        <fgColor indexed="4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medium">
        <color auto="1"/>
      </left>
      <right style="medium">
        <color auto="1"/>
      </right>
      <top style="medium">
        <color auto="1"/>
      </top>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right style="medium">
        <color auto="1"/>
      </right>
      <top style="medium">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right style="medium">
        <color auto="1"/>
      </right>
      <top/>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top/>
      <bottom style="medium">
        <color auto="1"/>
      </bottom>
      <diagonal/>
    </border>
    <border>
      <left/>
      <right style="medium">
        <color auto="1"/>
      </right>
      <top style="medium">
        <color auto="1"/>
      </top>
      <bottom style="thin">
        <color auto="1"/>
      </bottom>
      <diagonal/>
    </border>
    <border>
      <left style="medium">
        <color auto="1"/>
      </left>
      <right style="medium">
        <color auto="1"/>
      </right>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20"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21" applyNumberFormat="0" applyFill="0" applyAlignment="0" applyProtection="0">
      <alignment vertical="center"/>
    </xf>
    <xf numFmtId="0" fontId="36" fillId="0" borderId="21" applyNumberFormat="0" applyFill="0" applyAlignment="0" applyProtection="0">
      <alignment vertical="center"/>
    </xf>
    <xf numFmtId="0" fontId="37" fillId="0" borderId="22" applyNumberFormat="0" applyFill="0" applyAlignment="0" applyProtection="0">
      <alignment vertical="center"/>
    </xf>
    <xf numFmtId="0" fontId="37" fillId="0" borderId="0" applyNumberFormat="0" applyFill="0" applyBorder="0" applyAlignment="0" applyProtection="0">
      <alignment vertical="center"/>
    </xf>
    <xf numFmtId="0" fontId="38" fillId="4" borderId="23" applyNumberFormat="0" applyAlignment="0" applyProtection="0">
      <alignment vertical="center"/>
    </xf>
    <xf numFmtId="0" fontId="39" fillId="5" borderId="24" applyNumberFormat="0" applyAlignment="0" applyProtection="0">
      <alignment vertical="center"/>
    </xf>
    <xf numFmtId="0" fontId="40" fillId="5" borderId="23" applyNumberFormat="0" applyAlignment="0" applyProtection="0">
      <alignment vertical="center"/>
    </xf>
    <xf numFmtId="0" fontId="41" fillId="6" borderId="25" applyNumberFormat="0" applyAlignment="0" applyProtection="0">
      <alignment vertical="center"/>
    </xf>
    <xf numFmtId="0" fontId="42" fillId="0" borderId="26" applyNumberFormat="0" applyFill="0" applyAlignment="0" applyProtection="0">
      <alignment vertical="center"/>
    </xf>
    <xf numFmtId="0" fontId="43" fillId="0" borderId="27"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0" fontId="49" fillId="0" borderId="0">
      <alignment vertical="center"/>
    </xf>
    <xf numFmtId="0" fontId="50" fillId="0" borderId="0">
      <alignment vertical="center"/>
    </xf>
    <xf numFmtId="0" fontId="21" fillId="0" borderId="0">
      <alignment vertical="center"/>
    </xf>
    <xf numFmtId="0" fontId="51" fillId="0" borderId="0">
      <alignment vertical="center"/>
    </xf>
    <xf numFmtId="0" fontId="52" fillId="0" borderId="0">
      <alignment vertical="center"/>
    </xf>
  </cellStyleXfs>
  <cellXfs count="100">
    <xf numFmtId="0" fontId="0" fillId="0" borderId="0" xfId="0" applyAlignment="1"/>
    <xf numFmtId="0" fontId="1" fillId="0" borderId="0" xfId="0" applyFont="1" applyFill="1" applyAlignment="1">
      <alignment horizontal="justify" vertical="top" wrapText="1"/>
    </xf>
    <xf numFmtId="0" fontId="2" fillId="0" borderId="0" xfId="0" applyFont="1" applyFill="1" applyAlignment="1">
      <alignment horizontal="justify" vertical="top" wrapText="1"/>
    </xf>
    <xf numFmtId="0" fontId="3" fillId="0" borderId="0" xfId="0" applyFont="1" applyFill="1" applyAlignment="1">
      <alignment horizontal="justify" wrapText="1"/>
    </xf>
    <xf numFmtId="0" fontId="4" fillId="0" borderId="0" xfId="0" applyFont="1" applyFill="1" applyAlignment="1">
      <alignment horizontal="left" vertical="top" wrapText="1"/>
    </xf>
    <xf numFmtId="0" fontId="3" fillId="0" borderId="0" xfId="0" applyFont="1" applyFill="1" applyAlignment="1">
      <alignment horizontal="left" vertical="top" wrapText="1"/>
    </xf>
    <xf numFmtId="0" fontId="3" fillId="0" borderId="0" xfId="0" applyFont="1" applyAlignment="1">
      <alignment wrapText="1"/>
    </xf>
    <xf numFmtId="0" fontId="0" fillId="0" borderId="0" xfId="0" applyAlignment="1">
      <alignment wrapText="1"/>
    </xf>
    <xf numFmtId="0" fontId="5" fillId="2" borderId="1" xfId="0"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5" fillId="2" borderId="1" xfId="0" applyFont="1" applyFill="1" applyBorder="1" applyAlignment="1">
      <alignment vertical="center" wrapText="1"/>
    </xf>
    <xf numFmtId="0" fontId="5" fillId="2" borderId="2" xfId="0" applyFont="1" applyFill="1" applyBorder="1" applyAlignment="1">
      <alignment horizontal="center" wrapText="1"/>
    </xf>
    <xf numFmtId="0" fontId="5" fillId="2" borderId="3" xfId="0" applyFont="1" applyFill="1" applyBorder="1" applyAlignment="1">
      <alignment horizontal="center" wrapText="1"/>
    </xf>
    <xf numFmtId="0" fontId="5" fillId="2" borderId="4" xfId="0" applyFont="1" applyFill="1" applyBorder="1" applyAlignment="1">
      <alignment horizontal="center" vertical="center" wrapText="1"/>
    </xf>
    <xf numFmtId="0" fontId="5" fillId="2" borderId="4" xfId="0" applyNumberFormat="1" applyFont="1" applyFill="1" applyBorder="1" applyAlignment="1">
      <alignment horizontal="center" vertical="center" wrapText="1"/>
    </xf>
    <xf numFmtId="0" fontId="5" fillId="2" borderId="5" xfId="49" applyFont="1" applyFill="1" applyBorder="1" applyAlignment="1">
      <alignment horizontal="center" vertical="center" wrapText="1"/>
    </xf>
    <xf numFmtId="0" fontId="5" fillId="2" borderId="1" xfId="49" applyFont="1" applyFill="1" applyBorder="1" applyAlignment="1">
      <alignment horizontal="center" vertical="center" wrapText="1"/>
    </xf>
    <xf numFmtId="0" fontId="6" fillId="0" borderId="6" xfId="0" applyNumberFormat="1" applyFont="1" applyBorder="1" applyAlignment="1">
      <alignment horizontal="center" vertical="center" wrapText="1"/>
    </xf>
    <xf numFmtId="0" fontId="7" fillId="0" borderId="6" xfId="0" applyNumberFormat="1" applyFont="1" applyBorder="1" applyAlignment="1">
      <alignment horizontal="center" vertical="center" wrapText="1"/>
    </xf>
    <xf numFmtId="0" fontId="7" fillId="0" borderId="6" xfId="50" applyFont="1" applyBorder="1" applyAlignment="1">
      <alignment vertical="center" wrapText="1" shrinkToFit="1"/>
    </xf>
    <xf numFmtId="0" fontId="7" fillId="0" borderId="6" xfId="50" applyFont="1" applyFill="1" applyBorder="1" applyAlignment="1">
      <alignment horizontal="left" vertical="center" wrapText="1" shrinkToFit="1"/>
    </xf>
    <xf numFmtId="0" fontId="7" fillId="0" borderId="6" xfId="0" applyFont="1" applyBorder="1" applyAlignment="1">
      <alignment horizontal="center" vertical="center" wrapText="1"/>
    </xf>
    <xf numFmtId="0" fontId="7" fillId="0" borderId="6" xfId="0" applyFont="1" applyBorder="1" applyAlignment="1">
      <alignment vertical="center" wrapText="1"/>
    </xf>
    <xf numFmtId="49" fontId="6" fillId="0" borderId="7" xfId="0" applyNumberFormat="1" applyFont="1" applyBorder="1" applyAlignment="1">
      <alignment horizontal="center" vertical="center" wrapText="1"/>
    </xf>
    <xf numFmtId="49" fontId="6" fillId="0" borderId="8" xfId="0" applyNumberFormat="1" applyFont="1" applyBorder="1" applyAlignment="1">
      <alignment horizontal="center" vertical="center" wrapText="1"/>
    </xf>
    <xf numFmtId="0" fontId="8" fillId="0" borderId="6" xfId="0" applyFont="1" applyBorder="1" applyAlignment="1">
      <alignment horizontal="left" vertical="center" wrapText="1"/>
    </xf>
    <xf numFmtId="0" fontId="8" fillId="0" borderId="6" xfId="0" applyFont="1" applyBorder="1" applyAlignment="1">
      <alignment vertical="center" wrapText="1"/>
    </xf>
    <xf numFmtId="49" fontId="6" fillId="0" borderId="9" xfId="0" applyNumberFormat="1" applyFont="1" applyBorder="1" applyAlignment="1">
      <alignment horizontal="center" vertical="center" wrapText="1"/>
    </xf>
    <xf numFmtId="49" fontId="6" fillId="0" borderId="6" xfId="0" applyNumberFormat="1" applyFont="1" applyBorder="1" applyAlignment="1">
      <alignment horizontal="center" vertical="center" wrapText="1"/>
    </xf>
    <xf numFmtId="0" fontId="7" fillId="0" borderId="6" xfId="50" applyFont="1" applyFill="1" applyBorder="1" applyAlignment="1">
      <alignment vertical="center" wrapText="1" shrinkToFi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7" fillId="0" borderId="6" xfId="0" applyNumberFormat="1" applyFont="1" applyBorder="1" applyAlignment="1">
      <alignment horizontal="left" vertical="center" wrapText="1"/>
    </xf>
    <xf numFmtId="0" fontId="7" fillId="0" borderId="6" xfId="0" applyFont="1" applyBorder="1" applyAlignment="1">
      <alignment horizontal="left" vertical="center" wrapText="1"/>
    </xf>
    <xf numFmtId="0" fontId="5" fillId="0" borderId="0" xfId="0" applyFont="1" applyBorder="1" applyAlignment="1">
      <alignment horizontal="center" wrapText="1"/>
    </xf>
    <xf numFmtId="0" fontId="9" fillId="0" borderId="0" xfId="0" applyNumberFormat="1" applyFont="1" applyBorder="1" applyAlignment="1">
      <alignment wrapText="1"/>
    </xf>
    <xf numFmtId="0" fontId="9" fillId="0" borderId="0" xfId="0" applyFont="1" applyBorder="1" applyAlignment="1">
      <alignment wrapText="1"/>
    </xf>
    <xf numFmtId="0" fontId="9" fillId="0" borderId="0" xfId="0" applyFont="1" applyBorder="1" applyAlignment="1">
      <alignment horizontal="center" wrapText="1"/>
    </xf>
    <xf numFmtId="0" fontId="3" fillId="0" borderId="0" xfId="0" applyFont="1" applyAlignment="1"/>
    <xf numFmtId="0" fontId="10" fillId="0" borderId="10" xfId="0" applyNumberFormat="1" applyFont="1" applyFill="1" applyBorder="1" applyAlignment="1">
      <alignment horizontal="center" vertical="center"/>
    </xf>
    <xf numFmtId="0" fontId="10" fillId="0" borderId="2" xfId="0" applyNumberFormat="1" applyFont="1" applyFill="1" applyBorder="1" applyAlignment="1">
      <alignment horizontal="center" vertical="center"/>
    </xf>
    <xf numFmtId="0" fontId="11" fillId="0" borderId="11" xfId="0" applyNumberFormat="1" applyFont="1" applyFill="1" applyBorder="1" applyAlignment="1">
      <alignment horizontal="center" vertical="center"/>
    </xf>
    <xf numFmtId="0" fontId="11" fillId="0" borderId="5" xfId="0" applyNumberFormat="1" applyFont="1" applyFill="1" applyBorder="1" applyAlignment="1">
      <alignment horizontal="center" vertical="center"/>
    </xf>
    <xf numFmtId="0" fontId="12" fillId="0" borderId="11" xfId="0" applyNumberFormat="1" applyFont="1" applyFill="1" applyBorder="1" applyAlignment="1">
      <alignment horizontal="left" vertical="center"/>
    </xf>
    <xf numFmtId="0" fontId="12" fillId="0" borderId="12" xfId="0" applyNumberFormat="1" applyFont="1" applyFill="1" applyBorder="1" applyAlignment="1">
      <alignment horizontal="left" vertical="center"/>
    </xf>
    <xf numFmtId="0" fontId="11" fillId="0" borderId="13" xfId="0" applyNumberFormat="1" applyFont="1" applyFill="1" applyBorder="1" applyAlignment="1">
      <alignment horizontal="center" vertical="center"/>
    </xf>
    <xf numFmtId="0" fontId="11" fillId="0" borderId="14" xfId="0" applyNumberFormat="1" applyFont="1" applyFill="1" applyBorder="1" applyAlignment="1">
      <alignment horizontal="center" vertical="center"/>
    </xf>
    <xf numFmtId="0" fontId="12" fillId="0" borderId="13" xfId="0" applyNumberFormat="1" applyFont="1" applyFill="1" applyBorder="1" applyAlignment="1">
      <alignment horizontal="left" vertical="center"/>
    </xf>
    <xf numFmtId="0" fontId="12" fillId="0" borderId="0" xfId="0" applyNumberFormat="1" applyFont="1" applyFill="1" applyAlignment="1">
      <alignment horizontal="left" vertical="center"/>
    </xf>
    <xf numFmtId="0" fontId="11" fillId="0" borderId="10" xfId="0" applyNumberFormat="1" applyFont="1" applyFill="1" applyBorder="1" applyAlignment="1">
      <alignment horizontal="center" vertical="center"/>
    </xf>
    <xf numFmtId="0" fontId="11" fillId="0" borderId="3" xfId="0" applyNumberFormat="1" applyFont="1" applyFill="1" applyBorder="1" applyAlignment="1">
      <alignment horizontal="center" vertical="center"/>
    </xf>
    <xf numFmtId="0" fontId="12" fillId="0" borderId="10" xfId="0" applyNumberFormat="1" applyFont="1" applyFill="1" applyBorder="1" applyAlignment="1">
      <alignment horizontal="left" vertical="center"/>
    </xf>
    <xf numFmtId="0" fontId="12" fillId="0" borderId="2" xfId="0" applyNumberFormat="1" applyFont="1" applyFill="1" applyBorder="1" applyAlignment="1">
      <alignment horizontal="left" vertical="center"/>
    </xf>
    <xf numFmtId="0" fontId="11" fillId="0" borderId="13" xfId="0" applyNumberFormat="1" applyFont="1" applyFill="1" applyBorder="1" applyAlignment="1"/>
    <xf numFmtId="0" fontId="13" fillId="0" borderId="0" xfId="0" applyNumberFormat="1" applyFont="1" applyFill="1" applyBorder="1" applyAlignment="1"/>
    <xf numFmtId="0" fontId="14" fillId="0" borderId="13" xfId="0" applyNumberFormat="1" applyFont="1" applyFill="1" applyBorder="1" applyAlignment="1"/>
    <xf numFmtId="0" fontId="14" fillId="0" borderId="0" xfId="0" applyNumberFormat="1" applyFont="1" applyFill="1" applyBorder="1" applyAlignment="1"/>
    <xf numFmtId="0" fontId="15" fillId="0" borderId="6" xfId="0" applyNumberFormat="1" applyFont="1" applyFill="1" applyBorder="1" applyAlignment="1">
      <alignment horizontal="center"/>
    </xf>
    <xf numFmtId="0" fontId="16" fillId="0" borderId="0" xfId="0" applyNumberFormat="1" applyFont="1" applyFill="1" applyBorder="1" applyAlignment="1"/>
    <xf numFmtId="0" fontId="15" fillId="0" borderId="6" xfId="0" applyNumberFormat="1" applyFont="1" applyFill="1" applyBorder="1" applyAlignment="1"/>
    <xf numFmtId="10" fontId="15" fillId="0" borderId="6" xfId="0" applyNumberFormat="1" applyFont="1" applyFill="1" applyBorder="1" applyAlignment="1"/>
    <xf numFmtId="0" fontId="9" fillId="0" borderId="0" xfId="0" applyNumberFormat="1" applyFont="1" applyFill="1" applyBorder="1" applyAlignment="1"/>
    <xf numFmtId="10" fontId="17" fillId="0" borderId="0" xfId="0" applyNumberFormat="1" applyFont="1" applyFill="1" applyBorder="1" applyAlignment="1"/>
    <xf numFmtId="0" fontId="18" fillId="0" borderId="15" xfId="0" applyNumberFormat="1" applyFont="1" applyFill="1" applyBorder="1" applyAlignment="1"/>
    <xf numFmtId="0" fontId="14" fillId="0" borderId="16" xfId="0" applyNumberFormat="1" applyFont="1" applyFill="1" applyBorder="1" applyAlignment="1"/>
    <xf numFmtId="0" fontId="9" fillId="0" borderId="16" xfId="0" applyNumberFormat="1" applyFont="1" applyFill="1" applyBorder="1" applyAlignment="1"/>
    <xf numFmtId="10" fontId="17" fillId="0" borderId="16" xfId="0" applyNumberFormat="1" applyFont="1" applyFill="1" applyBorder="1" applyAlignment="1"/>
    <xf numFmtId="0" fontId="19" fillId="0" borderId="13" xfId="0" applyNumberFormat="1" applyFont="1" applyFill="1" applyBorder="1" applyAlignment="1"/>
    <xf numFmtId="0" fontId="19" fillId="0" borderId="0" xfId="0" applyNumberFormat="1" applyFont="1" applyFill="1" applyBorder="1" applyAlignment="1"/>
    <xf numFmtId="0" fontId="19" fillId="0" borderId="17" xfId="0" applyNumberFormat="1" applyFont="1" applyFill="1" applyBorder="1" applyAlignment="1">
      <alignment horizontal="left" wrapText="1"/>
    </xf>
    <xf numFmtId="0" fontId="0" fillId="0" borderId="0" xfId="0" applyNumberFormat="1" applyFill="1" applyBorder="1" applyAlignment="1"/>
    <xf numFmtId="0" fontId="10" fillId="0" borderId="3" xfId="0" applyNumberFormat="1" applyFont="1" applyFill="1" applyBorder="1" applyAlignment="1">
      <alignment horizontal="center" vertical="center"/>
    </xf>
    <xf numFmtId="0" fontId="12" fillId="0" borderId="5" xfId="0" applyNumberFormat="1" applyFont="1" applyFill="1" applyBorder="1" applyAlignment="1">
      <alignment horizontal="left" vertical="center"/>
    </xf>
    <xf numFmtId="0" fontId="12" fillId="0" borderId="14" xfId="0" applyNumberFormat="1" applyFont="1" applyFill="1" applyBorder="1" applyAlignment="1">
      <alignment horizontal="left" vertical="center"/>
    </xf>
    <xf numFmtId="0" fontId="12" fillId="0" borderId="3" xfId="0" applyNumberFormat="1" applyFont="1" applyFill="1" applyBorder="1" applyAlignment="1">
      <alignment horizontal="left" vertical="center"/>
    </xf>
    <xf numFmtId="0" fontId="20" fillId="0" borderId="0" xfId="0" applyNumberFormat="1" applyFont="1" applyFill="1" applyBorder="1" applyAlignment="1"/>
    <xf numFmtId="0" fontId="20" fillId="0" borderId="14" xfId="0" applyNumberFormat="1" applyFont="1" applyFill="1" applyBorder="1" applyAlignment="1"/>
    <xf numFmtId="0" fontId="0" fillId="0" borderId="14" xfId="0" applyNumberFormat="1" applyFill="1" applyBorder="1" applyAlignment="1"/>
    <xf numFmtId="0" fontId="0" fillId="0" borderId="16" xfId="0" applyNumberFormat="1" applyFill="1" applyBorder="1" applyAlignment="1"/>
    <xf numFmtId="0" fontId="0" fillId="0" borderId="18" xfId="0" applyNumberFormat="1" applyFill="1" applyBorder="1" applyAlignment="1"/>
    <xf numFmtId="0" fontId="19" fillId="0" borderId="14" xfId="0" applyNumberFormat="1" applyFont="1" applyFill="1" applyBorder="1" applyAlignment="1"/>
    <xf numFmtId="0" fontId="3" fillId="0" borderId="0" xfId="0" applyNumberFormat="1" applyFont="1" applyFill="1" applyBorder="1" applyAlignment="1"/>
    <xf numFmtId="0" fontId="19" fillId="0" borderId="19" xfId="0" applyNumberFormat="1" applyFont="1" applyFill="1" applyBorder="1" applyAlignment="1">
      <alignment horizontal="left" wrapText="1"/>
    </xf>
    <xf numFmtId="0" fontId="21" fillId="0" borderId="0" xfId="51" applyAlignment="1"/>
    <xf numFmtId="0" fontId="22" fillId="0" borderId="7" xfId="52" applyFont="1" applyFill="1" applyBorder="1" applyAlignment="1">
      <alignment horizontal="justify" vertical="center"/>
    </xf>
    <xf numFmtId="176" fontId="21" fillId="0" borderId="0" xfId="51" applyNumberFormat="1" applyFont="1" applyFill="1" applyBorder="1" applyAlignment="1"/>
    <xf numFmtId="0" fontId="23" fillId="0" borderId="7" xfId="51" applyNumberFormat="1" applyFont="1" applyFill="1" applyBorder="1" applyAlignment="1">
      <alignment horizontal="right" vertical="top"/>
    </xf>
    <xf numFmtId="0" fontId="24" fillId="0" borderId="8" xfId="51" applyNumberFormat="1" applyFont="1" applyFill="1" applyBorder="1" applyAlignment="1">
      <alignment horizontal="center" vertical="center"/>
    </xf>
    <xf numFmtId="0" fontId="25" fillId="0" borderId="8" xfId="51" applyNumberFormat="1" applyFont="1" applyFill="1" applyBorder="1" applyAlignment="1">
      <alignment horizontal="center" wrapText="1"/>
    </xf>
    <xf numFmtId="14" fontId="6" fillId="0" borderId="8" xfId="51" applyNumberFormat="1" applyFont="1" applyFill="1" applyBorder="1" applyAlignment="1">
      <alignment horizontal="center"/>
    </xf>
    <xf numFmtId="177" fontId="23" fillId="0" borderId="9" xfId="51" applyNumberFormat="1" applyFont="1" applyFill="1" applyBorder="1" applyAlignment="1">
      <alignment horizontal="right"/>
    </xf>
    <xf numFmtId="178" fontId="21" fillId="0" borderId="0" xfId="51" applyNumberFormat="1" applyFont="1" applyFill="1" applyBorder="1" applyAlignment="1"/>
    <xf numFmtId="0" fontId="26" fillId="0" borderId="8" xfId="53" applyNumberFormat="1" applyFont="1" applyFill="1" applyBorder="1" applyAlignment="1">
      <alignment horizontal="center" wrapText="1"/>
    </xf>
    <xf numFmtId="0" fontId="7" fillId="0" borderId="8" xfId="51" applyFont="1" applyFill="1" applyBorder="1" applyAlignment="1">
      <alignment horizontal="justify" vertical="top" wrapText="1"/>
    </xf>
    <xf numFmtId="0" fontId="27" fillId="0" borderId="8" xfId="51" applyFont="1" applyFill="1" applyBorder="1" applyAlignment="1">
      <alignment horizontal="justify" vertical="top" wrapText="1"/>
    </xf>
    <xf numFmtId="0" fontId="27" fillId="0" borderId="9" xfId="51" applyFont="1" applyFill="1" applyBorder="1" applyAlignment="1">
      <alignment horizontal="justify" vertical="top" wrapText="1"/>
    </xf>
    <xf numFmtId="0" fontId="28" fillId="0" borderId="0" xfId="51" applyNumberFormat="1" applyFont="1" applyFill="1" applyBorder="1" applyAlignment="1"/>
    <xf numFmtId="0" fontId="28" fillId="0" borderId="0" xfId="51" applyNumberFormat="1" applyFont="1" applyFill="1" applyBorder="1" applyAlignment="1">
      <alignment horizontal="left"/>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DesignIn" xfId="49"/>
    <cellStyle name="一般_Sheet1" xfId="50"/>
    <cellStyle name="常规_Title_1" xfId="51"/>
    <cellStyle name="常规_Title_2" xfId="52"/>
    <cellStyle name="超链接_Title" xfId="53"/>
  </cellStyles>
  <dxfs count="4">
    <dxf>
      <fill>
        <patternFill patternType="solid">
          <fgColor indexed="10"/>
          <bgColor indexed="11"/>
        </patternFill>
      </fill>
    </dxf>
    <dxf>
      <fill>
        <patternFill patternType="solid">
          <fgColor indexed="10"/>
          <bgColor indexed="10"/>
        </patternFill>
      </fill>
    </dxf>
    <dxf>
      <fill>
        <patternFill patternType="solid">
          <fgColor indexed="10"/>
          <bgColor indexed="42"/>
        </patternFill>
      </fill>
    </dxf>
    <dxf>
      <fill>
        <patternFill patternType="solid">
          <fgColor indexed="10"/>
          <bgColor indexed="9"/>
        </patternFill>
      </fill>
    </dxf>
  </dxfs>
  <tableStyles count="0" defaultTableStyle="TableStyleMedium2"/>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4" Type="http://schemas.openxmlformats.org/officeDocument/2006/relationships/image" Target="../media/image7.png"/><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152400</xdr:colOff>
      <xdr:row>0</xdr:row>
      <xdr:rowOff>95250</xdr:rowOff>
    </xdr:from>
    <xdr:to>
      <xdr:col>0</xdr:col>
      <xdr:colOff>1057910</xdr:colOff>
      <xdr:row>0</xdr:row>
      <xdr:rowOff>619125</xdr:rowOff>
    </xdr:to>
    <xdr:pic>
      <xdr:nvPicPr>
        <xdr:cNvPr id="1025" name="Picture 1"/>
        <xdr:cNvPicPr/>
      </xdr:nvPicPr>
      <xdr:blipFill>
        <a:blip r:embed="rId1">
          <a:lum/>
        </a:blip>
        <a:stretch>
          <a:fillRect/>
        </a:stretch>
      </xdr:blipFill>
      <xdr:spPr>
        <a:xfrm>
          <a:off x="152400" y="95250"/>
          <a:ext cx="905510" cy="523875"/>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9525</xdr:colOff>
      <xdr:row>1</xdr:row>
      <xdr:rowOff>0</xdr:rowOff>
    </xdr:from>
    <xdr:to>
      <xdr:col>2</xdr:col>
      <xdr:colOff>714375</xdr:colOff>
      <xdr:row>1</xdr:row>
      <xdr:rowOff>295275</xdr:rowOff>
    </xdr:to>
    <xdr:pic>
      <xdr:nvPicPr>
        <xdr:cNvPr id="2" name="图片 2" descr="Allwinner logo-上下组合-白底蓝字"/>
        <xdr:cNvPicPr>
          <a:picLocks noChangeAspect="1"/>
        </xdr:cNvPicPr>
      </xdr:nvPicPr>
      <xdr:blipFill>
        <a:blip r:embed="rId1">
          <a:lum/>
        </a:blip>
        <a:stretch>
          <a:fillRect/>
        </a:stretch>
      </xdr:blipFill>
      <xdr:spPr>
        <a:xfrm>
          <a:off x="986155" y="1257300"/>
          <a:ext cx="704850" cy="295275"/>
        </a:xfrm>
        <a:prstGeom prst="rect">
          <a:avLst/>
        </a:prstGeom>
        <a:noFill/>
        <a:ln w="9525">
          <a:noFill/>
        </a:ln>
      </xdr:spPr>
    </xdr:pic>
    <xdr:clientData/>
  </xdr:twoCellAnchor>
  <xdr:twoCellAnchor editAs="oneCell">
    <xdr:from>
      <xdr:col>4</xdr:col>
      <xdr:colOff>9525</xdr:colOff>
      <xdr:row>1</xdr:row>
      <xdr:rowOff>76200</xdr:rowOff>
    </xdr:from>
    <xdr:to>
      <xdr:col>4</xdr:col>
      <xdr:colOff>781050</xdr:colOff>
      <xdr:row>1</xdr:row>
      <xdr:rowOff>238125</xdr:rowOff>
    </xdr:to>
    <xdr:pic>
      <xdr:nvPicPr>
        <xdr:cNvPr id="3" name="图片 3" descr="Allwinner logo-中文文字-蓝字透明"/>
        <xdr:cNvPicPr>
          <a:picLocks noChangeAspect="1"/>
        </xdr:cNvPicPr>
      </xdr:nvPicPr>
      <xdr:blipFill>
        <a:blip r:embed="rId2">
          <a:lum/>
        </a:blip>
        <a:stretch>
          <a:fillRect/>
        </a:stretch>
      </xdr:blipFill>
      <xdr:spPr>
        <a:xfrm>
          <a:off x="2080260" y="1333500"/>
          <a:ext cx="771525" cy="161925"/>
        </a:xfrm>
        <a:prstGeom prst="rect">
          <a:avLst/>
        </a:prstGeom>
        <a:noFill/>
        <a:ln w="9525">
          <a:noFill/>
        </a:ln>
      </xdr:spPr>
    </xdr:pic>
    <xdr:clientData/>
  </xdr:twoCellAnchor>
  <xdr:twoCellAnchor editAs="oneCell">
    <xdr:from>
      <xdr:col>0</xdr:col>
      <xdr:colOff>9525</xdr:colOff>
      <xdr:row>1</xdr:row>
      <xdr:rowOff>0</xdr:rowOff>
    </xdr:from>
    <xdr:to>
      <xdr:col>1</xdr:col>
      <xdr:colOff>142875</xdr:colOff>
      <xdr:row>1</xdr:row>
      <xdr:rowOff>295275</xdr:rowOff>
    </xdr:to>
    <xdr:pic>
      <xdr:nvPicPr>
        <xdr:cNvPr id="4" name="图片 4" descr="Allwinner logo-图形标志-蓝字透明"/>
        <xdr:cNvPicPr>
          <a:picLocks noChangeAspect="1"/>
        </xdr:cNvPicPr>
      </xdr:nvPicPr>
      <xdr:blipFill>
        <a:blip r:embed="rId3">
          <a:lum/>
        </a:blip>
        <a:stretch>
          <a:fillRect/>
        </a:stretch>
      </xdr:blipFill>
      <xdr:spPr>
        <a:xfrm>
          <a:off x="9525" y="1257300"/>
          <a:ext cx="798195" cy="295275"/>
        </a:xfrm>
        <a:prstGeom prst="rect">
          <a:avLst/>
        </a:prstGeom>
        <a:noFill/>
        <a:ln w="9525">
          <a:noFill/>
        </a:ln>
      </xdr:spPr>
    </xdr:pic>
    <xdr:clientData/>
  </xdr:twoCellAnchor>
  <xdr:twoCellAnchor editAs="oneCell">
    <xdr:from>
      <xdr:col>5</xdr:col>
      <xdr:colOff>76200</xdr:colOff>
      <xdr:row>1</xdr:row>
      <xdr:rowOff>0</xdr:rowOff>
    </xdr:from>
    <xdr:to>
      <xdr:col>7</xdr:col>
      <xdr:colOff>28575</xdr:colOff>
      <xdr:row>1</xdr:row>
      <xdr:rowOff>323850</xdr:rowOff>
    </xdr:to>
    <xdr:pic>
      <xdr:nvPicPr>
        <xdr:cNvPr id="5" name="图片 5" descr="Allwinner Technology -blue"/>
        <xdr:cNvPicPr>
          <a:picLocks noChangeAspect="1"/>
        </xdr:cNvPicPr>
      </xdr:nvPicPr>
      <xdr:blipFill>
        <a:blip r:embed="rId4">
          <a:lum/>
        </a:blip>
        <a:srcRect l="11919" t="29926" r="16367" b="29892"/>
        <a:stretch>
          <a:fillRect/>
        </a:stretch>
      </xdr:blipFill>
      <xdr:spPr>
        <a:xfrm>
          <a:off x="3013075" y="1257300"/>
          <a:ext cx="1282065" cy="323850"/>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87"/>
  <sheetViews>
    <sheetView showGridLines="0" workbookViewId="0">
      <selection activeCell="B25" sqref="B25"/>
    </sheetView>
  </sheetViews>
  <sheetFormatPr defaultColWidth="10" defaultRowHeight="12.75" customHeight="1" outlineLevelCol="4"/>
  <cols>
    <col min="1" max="1" width="134" style="85" customWidth="1"/>
  </cols>
  <sheetData>
    <row r="1" ht="53.25" customHeight="1" spans="1:5">
      <c r="A1" s="86" t="s">
        <v>0</v>
      </c>
      <c r="E1" s="87"/>
    </row>
    <row r="2" ht="19.5" customHeight="1" spans="1:5">
      <c r="A2" s="88"/>
      <c r="E2" s="87"/>
    </row>
    <row r="3" ht="84" customHeight="1" spans="1:1">
      <c r="A3" s="89" t="s">
        <v>1</v>
      </c>
    </row>
    <row r="4" ht="22.5" customHeight="1" spans="1:1">
      <c r="A4" s="90" t="s">
        <v>2</v>
      </c>
    </row>
    <row r="5" ht="20.1" customHeight="1" spans="1:1">
      <c r="A5" s="91">
        <v>45710</v>
      </c>
    </row>
    <row r="6" ht="24" hidden="1" customHeight="1" spans="1:4">
      <c r="A6" s="92"/>
      <c r="D6" s="93"/>
    </row>
    <row r="7" ht="94.5" customHeight="1" spans="1:1">
      <c r="A7" s="94"/>
    </row>
    <row r="8" customHeight="1" spans="1:1">
      <c r="A8" s="95" t="s">
        <v>3</v>
      </c>
    </row>
    <row r="9" customHeight="1" spans="1:1">
      <c r="A9" s="96"/>
    </row>
    <row r="10" customHeight="1" spans="1:1">
      <c r="A10" s="96"/>
    </row>
    <row r="11" customHeight="1" spans="1:1">
      <c r="A11" s="96"/>
    </row>
    <row r="12" customHeight="1" spans="1:1">
      <c r="A12" s="96"/>
    </row>
    <row r="13" customHeight="1" spans="1:1">
      <c r="A13" s="96"/>
    </row>
    <row r="14" ht="8.25" customHeight="1" spans="1:1">
      <c r="A14" s="96"/>
    </row>
    <row r="15" hidden="1" customHeight="1" spans="1:1">
      <c r="A15" s="96"/>
    </row>
    <row r="16" hidden="1" customHeight="1" spans="1:1">
      <c r="A16" s="96"/>
    </row>
    <row r="17" hidden="1" customHeight="1" spans="1:1">
      <c r="A17" s="96"/>
    </row>
    <row r="18" hidden="1" customHeight="1" spans="1:1">
      <c r="A18" s="96"/>
    </row>
    <row r="19" hidden="1" customHeight="1" spans="1:1">
      <c r="A19" s="96"/>
    </row>
    <row r="20" hidden="1" customHeight="1" spans="1:1">
      <c r="A20" s="96"/>
    </row>
    <row r="21" hidden="1" customHeight="1" spans="1:1">
      <c r="A21" s="96"/>
    </row>
    <row r="22" hidden="1" customHeight="1" spans="1:1">
      <c r="A22" s="96"/>
    </row>
    <row r="23" hidden="1" customHeight="1" spans="1:1">
      <c r="A23" s="96"/>
    </row>
    <row r="24" hidden="1" customHeight="1" spans="1:1">
      <c r="A24" s="96"/>
    </row>
    <row r="25" ht="99.75" customHeight="1" spans="1:1">
      <c r="A25" s="97"/>
    </row>
    <row r="985" ht="13.15" customHeight="1" spans="1:1">
      <c r="A985" s="98"/>
    </row>
    <row r="986" ht="13.15" customHeight="1" spans="1:1">
      <c r="A986" s="98"/>
    </row>
    <row r="987" ht="13.15" customHeight="1" spans="1:1">
      <c r="A987" s="99"/>
    </row>
  </sheetData>
  <mergeCells count="1">
    <mergeCell ref="A8:A25"/>
  </mergeCells>
  <pageMargins left="0.707638888888889" right="0.707638888888889" top="0.747916666666667" bottom="0.747916666666667" header="0.313888888888889" footer="0.313888888888889"/>
  <pageSetup paperSize="9" scale="99" orientation="landscape"/>
  <headerFooter alignWithMargins="0">
    <oddHeader>&amp;L&amp;G&amp;C&amp;G&amp;R秘密▲5年</oddHeader>
    <oddFooter>&amp;C全志科技版权所有，侵权必究
Copyright © 2018 by Allwinner. All rights reserved&amp;RPage &amp;P of &amp;N</oddFooter>
  </headerFooter>
  <drawing r:id="rId1"/>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3"/>
  <sheetViews>
    <sheetView showGridLines="0" zoomScale="115" zoomScaleNormal="115" workbookViewId="0">
      <selection activeCell="P8" sqref="P8"/>
    </sheetView>
  </sheetViews>
  <sheetFormatPr defaultColWidth="9" defaultRowHeight="13.5"/>
  <cols>
    <col min="2" max="2" width="17.875" customWidth="1"/>
    <col min="5" max="5" width="16.875" customWidth="1"/>
    <col min="6" max="6" width="2.875" customWidth="1"/>
    <col min="7" max="7" width="2.875" hidden="1" customWidth="1"/>
    <col min="9" max="9" width="12.875" customWidth="1"/>
    <col min="13" max="13" width="17.75" customWidth="1"/>
  </cols>
  <sheetData>
    <row r="1" ht="44.25" customHeight="1" spans="1:13">
      <c r="A1" s="41" t="s">
        <v>4</v>
      </c>
      <c r="B1" s="42"/>
      <c r="C1" s="42"/>
      <c r="D1" s="42"/>
      <c r="E1" s="42"/>
      <c r="F1" s="42"/>
      <c r="G1" s="42"/>
      <c r="H1" s="42"/>
      <c r="I1" s="42"/>
      <c r="J1" s="42"/>
      <c r="K1" s="42"/>
      <c r="L1" s="42"/>
      <c r="M1" s="73"/>
    </row>
    <row r="2" spans="1:14">
      <c r="A2" s="43" t="s">
        <v>5</v>
      </c>
      <c r="B2" s="44"/>
      <c r="C2" s="45" t="s">
        <v>6</v>
      </c>
      <c r="D2" s="46"/>
      <c r="E2" s="46"/>
      <c r="F2" s="46"/>
      <c r="G2" s="46"/>
      <c r="H2" s="43" t="s">
        <v>7</v>
      </c>
      <c r="I2" s="44"/>
      <c r="J2" s="46" t="s">
        <v>8</v>
      </c>
      <c r="K2" s="46"/>
      <c r="L2" s="46"/>
      <c r="M2" s="74"/>
      <c r="N2" s="72"/>
    </row>
    <row r="3" ht="28.5" customHeight="1" spans="1:14">
      <c r="A3" s="47"/>
      <c r="B3" s="48"/>
      <c r="C3" s="49"/>
      <c r="D3" s="50"/>
      <c r="E3" s="50"/>
      <c r="F3" s="50"/>
      <c r="G3" s="50"/>
      <c r="H3" s="47"/>
      <c r="I3" s="48"/>
      <c r="J3" s="50"/>
      <c r="K3" s="50"/>
      <c r="L3" s="50"/>
      <c r="M3" s="75"/>
      <c r="N3" s="72"/>
    </row>
    <row r="4" ht="37.5" customHeight="1" spans="1:14">
      <c r="A4" s="51" t="s">
        <v>9</v>
      </c>
      <c r="B4" s="52"/>
      <c r="C4" s="53" t="s">
        <v>10</v>
      </c>
      <c r="D4" s="54"/>
      <c r="E4" s="54"/>
      <c r="F4" s="54"/>
      <c r="G4" s="54"/>
      <c r="H4" s="54"/>
      <c r="I4" s="54"/>
      <c r="J4" s="54"/>
      <c r="K4" s="54"/>
      <c r="L4" s="54"/>
      <c r="M4" s="76"/>
      <c r="N4" s="72"/>
    </row>
    <row r="5" ht="27" spans="1:14">
      <c r="A5" s="55" t="s">
        <v>11</v>
      </c>
      <c r="B5" s="56"/>
      <c r="C5" s="56"/>
      <c r="D5" s="56"/>
      <c r="E5" s="56"/>
      <c r="F5" s="56"/>
      <c r="G5" s="56"/>
      <c r="H5" s="56"/>
      <c r="I5" s="56"/>
      <c r="J5" s="77"/>
      <c r="K5" s="77"/>
      <c r="L5" s="77"/>
      <c r="M5" s="78"/>
      <c r="N5" s="72"/>
    </row>
    <row r="6" ht="41.25" spans="1:14">
      <c r="A6" s="57"/>
      <c r="B6" s="58"/>
      <c r="C6" s="59"/>
      <c r="D6" s="59"/>
      <c r="E6" s="59" t="s">
        <v>12</v>
      </c>
      <c r="F6" s="60"/>
      <c r="G6" s="58"/>
      <c r="H6" s="58"/>
      <c r="I6" s="58"/>
      <c r="J6" s="72"/>
      <c r="K6" s="72"/>
      <c r="L6" s="72"/>
      <c r="M6" s="79"/>
      <c r="N6" s="72"/>
    </row>
    <row r="7" ht="41.25" spans="1:14">
      <c r="A7" s="57"/>
      <c r="B7" s="58"/>
      <c r="C7" s="59" t="s">
        <v>13</v>
      </c>
      <c r="D7" s="59"/>
      <c r="E7" s="61">
        <f>COUNTIF(Checklist!E3:E75,"PASS")</f>
        <v>0</v>
      </c>
      <c r="F7" s="60"/>
      <c r="G7" s="58"/>
      <c r="H7" s="58"/>
      <c r="I7" s="58"/>
      <c r="J7" s="72"/>
      <c r="K7" s="72"/>
      <c r="L7" s="72"/>
      <c r="M7" s="79"/>
      <c r="N7" s="72"/>
    </row>
    <row r="8" ht="41.25" spans="1:14">
      <c r="A8" s="57"/>
      <c r="B8" s="58"/>
      <c r="C8" s="59" t="s">
        <v>14</v>
      </c>
      <c r="D8" s="59"/>
      <c r="E8" s="61">
        <f>COUNTIF(Checklist!E3:E75,"FAIL")</f>
        <v>0</v>
      </c>
      <c r="F8" s="60"/>
      <c r="G8" s="58"/>
      <c r="H8" s="58"/>
      <c r="I8" s="58"/>
      <c r="J8" s="72"/>
      <c r="K8" s="72"/>
      <c r="L8" s="72"/>
      <c r="M8" s="79"/>
      <c r="N8" s="72"/>
    </row>
    <row r="9" ht="41.25" spans="1:14">
      <c r="A9" s="57"/>
      <c r="B9" s="58"/>
      <c r="C9" s="59" t="s">
        <v>15</v>
      </c>
      <c r="D9" s="59"/>
      <c r="E9" s="61">
        <f>COUNTIF(Checklist!E3:E75,"NA")</f>
        <v>0</v>
      </c>
      <c r="F9" s="60"/>
      <c r="G9" s="58"/>
      <c r="H9" s="58"/>
      <c r="I9" s="58"/>
      <c r="J9" s="72"/>
      <c r="K9" s="72"/>
      <c r="L9" s="72"/>
      <c r="M9" s="79"/>
      <c r="N9" s="72"/>
    </row>
    <row r="10" ht="41.25" spans="1:14">
      <c r="A10" s="57"/>
      <c r="B10" s="58"/>
      <c r="C10" s="61" t="s">
        <v>16</v>
      </c>
      <c r="D10" s="61"/>
      <c r="E10" s="62" t="e">
        <f>E7/SUM(E7,E8)</f>
        <v>#DIV/0!</v>
      </c>
      <c r="F10" s="60"/>
      <c r="G10" s="58"/>
      <c r="H10" s="58"/>
      <c r="I10" s="58"/>
      <c r="J10" s="72"/>
      <c r="K10" s="72"/>
      <c r="L10" s="72"/>
      <c r="M10" s="79"/>
      <c r="N10" s="72"/>
    </row>
    <row r="11" ht="12.75" customHeight="1" spans="1:14">
      <c r="A11" s="57"/>
      <c r="B11" s="58"/>
      <c r="C11" s="63"/>
      <c r="D11" s="58"/>
      <c r="E11" s="64"/>
      <c r="F11" s="58"/>
      <c r="G11" s="58"/>
      <c r="H11" s="58"/>
      <c r="I11" s="58"/>
      <c r="J11" s="72"/>
      <c r="K11" s="72"/>
      <c r="L11" s="72"/>
      <c r="M11" s="79"/>
      <c r="N11" s="72"/>
    </row>
    <row r="12" ht="35.25" customHeight="1" spans="1:14">
      <c r="A12" s="65" t="s">
        <v>17</v>
      </c>
      <c r="B12" s="66"/>
      <c r="C12" s="67"/>
      <c r="D12" s="66"/>
      <c r="E12" s="68"/>
      <c r="F12" s="66"/>
      <c r="G12" s="66"/>
      <c r="H12" s="66"/>
      <c r="I12" s="66"/>
      <c r="J12" s="80"/>
      <c r="K12" s="80"/>
      <c r="L12" s="80"/>
      <c r="M12" s="81"/>
      <c r="N12" s="72"/>
    </row>
    <row r="13" s="40" customFormat="1" ht="29.1" customHeight="1" spans="1:14">
      <c r="A13" s="69" t="s">
        <v>18</v>
      </c>
      <c r="B13" s="70"/>
      <c r="C13" s="70"/>
      <c r="D13" s="70"/>
      <c r="E13" s="70"/>
      <c r="F13" s="70"/>
      <c r="G13" s="70"/>
      <c r="H13" s="70"/>
      <c r="I13" s="70"/>
      <c r="J13" s="70"/>
      <c r="K13" s="70"/>
      <c r="L13" s="70"/>
      <c r="M13" s="82"/>
      <c r="N13" s="83"/>
    </row>
    <row r="14" s="40" customFormat="1" ht="29.1" customHeight="1" spans="1:14">
      <c r="A14" s="69" t="s">
        <v>19</v>
      </c>
      <c r="B14" s="70"/>
      <c r="C14" s="70"/>
      <c r="D14" s="70"/>
      <c r="E14" s="70"/>
      <c r="F14" s="70"/>
      <c r="G14" s="70"/>
      <c r="H14" s="70"/>
      <c r="I14" s="70"/>
      <c r="J14" s="70"/>
      <c r="K14" s="70"/>
      <c r="L14" s="70"/>
      <c r="M14" s="82"/>
      <c r="N14" s="83"/>
    </row>
    <row r="15" s="40" customFormat="1" ht="23.1" customHeight="1" spans="1:14">
      <c r="A15" s="71"/>
      <c r="B15" s="71"/>
      <c r="C15" s="71"/>
      <c r="D15" s="71"/>
      <c r="E15" s="71"/>
      <c r="F15" s="71"/>
      <c r="G15" s="71"/>
      <c r="H15" s="71"/>
      <c r="I15" s="71"/>
      <c r="J15" s="71"/>
      <c r="K15" s="71"/>
      <c r="L15" s="71"/>
      <c r="M15" s="84"/>
      <c r="N15" s="83"/>
    </row>
    <row r="16" spans="1:14">
      <c r="A16" s="72"/>
      <c r="B16" s="72"/>
      <c r="C16" s="72"/>
      <c r="D16" s="72"/>
      <c r="E16" s="72"/>
      <c r="F16" s="72"/>
      <c r="G16" s="72"/>
      <c r="H16" s="72"/>
      <c r="I16" s="72"/>
      <c r="J16" s="72"/>
      <c r="K16" s="72"/>
      <c r="L16" s="72"/>
      <c r="M16" s="72"/>
      <c r="N16" s="72"/>
    </row>
    <row r="17" spans="1:14">
      <c r="A17" s="72"/>
      <c r="B17" s="72"/>
      <c r="C17" s="72"/>
      <c r="D17" s="72"/>
      <c r="E17" s="72"/>
      <c r="F17" s="72"/>
      <c r="G17" s="72"/>
      <c r="H17" s="72"/>
      <c r="I17" s="72"/>
      <c r="J17" s="72"/>
      <c r="K17" s="72"/>
      <c r="L17" s="72"/>
      <c r="M17" s="72"/>
      <c r="N17" s="72"/>
    </row>
    <row r="18" spans="1:14">
      <c r="A18" s="72"/>
      <c r="B18" s="72"/>
      <c r="C18" s="72"/>
      <c r="D18" s="72"/>
      <c r="E18" s="72"/>
      <c r="F18" s="72"/>
      <c r="G18" s="72"/>
      <c r="H18" s="72"/>
      <c r="I18" s="72"/>
      <c r="J18" s="72"/>
      <c r="K18" s="72"/>
      <c r="L18" s="72"/>
      <c r="M18" s="72"/>
      <c r="N18" s="72"/>
    </row>
    <row r="19" spans="1:14">
      <c r="A19" s="72"/>
      <c r="B19" s="72"/>
      <c r="C19" s="72"/>
      <c r="D19" s="72"/>
      <c r="E19" s="72"/>
      <c r="F19" s="72"/>
      <c r="G19" s="72"/>
      <c r="H19" s="72"/>
      <c r="I19" s="72"/>
      <c r="J19" s="72"/>
      <c r="K19" s="72"/>
      <c r="L19" s="72"/>
      <c r="M19" s="72"/>
      <c r="N19" s="72"/>
    </row>
    <row r="20" spans="1:14">
      <c r="A20" s="72"/>
      <c r="B20" s="72"/>
      <c r="C20" s="72"/>
      <c r="D20" s="72"/>
      <c r="E20" s="72"/>
      <c r="F20" s="72"/>
      <c r="G20" s="72"/>
      <c r="H20" s="72"/>
      <c r="I20" s="72"/>
      <c r="J20" s="72"/>
      <c r="K20" s="72"/>
      <c r="L20" s="72"/>
      <c r="M20" s="72"/>
      <c r="N20" s="72"/>
    </row>
    <row r="21" spans="1:14">
      <c r="A21" s="72"/>
      <c r="B21" s="72"/>
      <c r="C21" s="72"/>
      <c r="D21" s="72"/>
      <c r="E21" s="72"/>
      <c r="F21" s="72"/>
      <c r="G21" s="72"/>
      <c r="H21" s="72"/>
      <c r="I21" s="72"/>
      <c r="J21" s="72"/>
      <c r="K21" s="72"/>
      <c r="L21" s="72"/>
      <c r="M21" s="72"/>
      <c r="N21" s="72"/>
    </row>
    <row r="22" spans="1:14">
      <c r="A22" s="72"/>
      <c r="B22" s="72"/>
      <c r="C22" s="72"/>
      <c r="D22" s="72"/>
      <c r="E22" s="72"/>
      <c r="F22" s="72"/>
      <c r="G22" s="72"/>
      <c r="H22" s="72"/>
      <c r="I22" s="72"/>
      <c r="J22" s="72"/>
      <c r="K22" s="72"/>
      <c r="L22" s="72"/>
      <c r="M22" s="72"/>
      <c r="N22" s="72"/>
    </row>
    <row r="23" spans="1:14">
      <c r="A23" s="72"/>
      <c r="B23" s="72"/>
      <c r="C23" s="72"/>
      <c r="D23" s="72"/>
      <c r="E23" s="72"/>
      <c r="F23" s="72"/>
      <c r="G23" s="72"/>
      <c r="H23" s="72"/>
      <c r="I23" s="72"/>
      <c r="J23" s="72"/>
      <c r="K23" s="72"/>
      <c r="L23" s="72"/>
      <c r="M23" s="72"/>
      <c r="N23" s="72"/>
    </row>
    <row r="24" spans="1:14">
      <c r="A24" s="72"/>
      <c r="B24" s="72"/>
      <c r="C24" s="72"/>
      <c r="D24" s="72"/>
      <c r="E24" s="72"/>
      <c r="F24" s="72"/>
      <c r="G24" s="72"/>
      <c r="H24" s="72"/>
      <c r="I24" s="72"/>
      <c r="J24" s="72"/>
      <c r="K24" s="72"/>
      <c r="L24" s="72"/>
      <c r="M24" s="72"/>
      <c r="N24" s="72"/>
    </row>
    <row r="25" spans="1:14">
      <c r="A25" s="72"/>
      <c r="B25" s="72"/>
      <c r="C25" s="72"/>
      <c r="D25" s="72"/>
      <c r="E25" s="72"/>
      <c r="F25" s="72"/>
      <c r="G25" s="72"/>
      <c r="H25" s="72"/>
      <c r="I25" s="72"/>
      <c r="J25" s="72"/>
      <c r="K25" s="72"/>
      <c r="L25" s="72"/>
      <c r="M25" s="72"/>
      <c r="N25" s="72"/>
    </row>
    <row r="26" spans="1:14">
      <c r="A26" s="72"/>
      <c r="B26" s="72"/>
      <c r="C26" s="72"/>
      <c r="D26" s="72"/>
      <c r="E26" s="72"/>
      <c r="F26" s="72"/>
      <c r="G26" s="72"/>
      <c r="H26" s="72"/>
      <c r="I26" s="72"/>
      <c r="J26" s="72"/>
      <c r="K26" s="72"/>
      <c r="L26" s="72"/>
      <c r="M26" s="72"/>
      <c r="N26" s="72"/>
    </row>
    <row r="27" spans="1:14">
      <c r="A27" s="72"/>
      <c r="B27" s="72"/>
      <c r="C27" s="72"/>
      <c r="D27" s="72"/>
      <c r="E27" s="72"/>
      <c r="F27" s="72"/>
      <c r="G27" s="72"/>
      <c r="H27" s="72"/>
      <c r="I27" s="72"/>
      <c r="J27" s="72"/>
      <c r="K27" s="72"/>
      <c r="L27" s="72"/>
      <c r="M27" s="72"/>
      <c r="N27" s="72"/>
    </row>
    <row r="28" spans="1:14">
      <c r="A28" s="72"/>
      <c r="B28" s="72"/>
      <c r="C28" s="72"/>
      <c r="D28" s="72"/>
      <c r="E28" s="72"/>
      <c r="F28" s="72"/>
      <c r="G28" s="72"/>
      <c r="H28" s="72"/>
      <c r="I28" s="72"/>
      <c r="J28" s="72"/>
      <c r="K28" s="72"/>
      <c r="L28" s="72"/>
      <c r="M28" s="72"/>
      <c r="N28" s="72"/>
    </row>
    <row r="29" spans="1:14">
      <c r="A29" s="72"/>
      <c r="B29" s="72"/>
      <c r="C29" s="72"/>
      <c r="D29" s="72"/>
      <c r="E29" s="72"/>
      <c r="F29" s="72"/>
      <c r="G29" s="72"/>
      <c r="H29" s="72"/>
      <c r="I29" s="72"/>
      <c r="J29" s="72"/>
      <c r="K29" s="72"/>
      <c r="L29" s="72"/>
      <c r="M29" s="72"/>
      <c r="N29" s="72"/>
    </row>
    <row r="30" spans="1:14">
      <c r="A30" s="72"/>
      <c r="B30" s="72"/>
      <c r="C30" s="72"/>
      <c r="D30" s="72"/>
      <c r="E30" s="72"/>
      <c r="F30" s="72"/>
      <c r="G30" s="72"/>
      <c r="H30" s="72"/>
      <c r="I30" s="72"/>
      <c r="J30" s="72"/>
      <c r="K30" s="72"/>
      <c r="L30" s="72"/>
      <c r="M30" s="72"/>
      <c r="N30" s="72"/>
    </row>
    <row r="31" spans="1:14">
      <c r="A31" s="72"/>
      <c r="B31" s="72"/>
      <c r="C31" s="72"/>
      <c r="D31" s="72"/>
      <c r="E31" s="72"/>
      <c r="F31" s="72"/>
      <c r="G31" s="72"/>
      <c r="H31" s="72"/>
      <c r="I31" s="72"/>
      <c r="J31" s="72"/>
      <c r="K31" s="72"/>
      <c r="L31" s="72"/>
      <c r="M31" s="72"/>
      <c r="N31" s="72"/>
    </row>
    <row r="32" spans="1:14">
      <c r="A32" s="72"/>
      <c r="B32" s="72"/>
      <c r="C32" s="72"/>
      <c r="D32" s="72"/>
      <c r="E32" s="72"/>
      <c r="F32" s="72"/>
      <c r="G32" s="72"/>
      <c r="H32" s="72"/>
      <c r="I32" s="72"/>
      <c r="J32" s="72"/>
      <c r="K32" s="72"/>
      <c r="L32" s="72"/>
      <c r="M32" s="72"/>
      <c r="N32" s="72"/>
    </row>
    <row r="33" spans="1:14">
      <c r="A33" s="72"/>
      <c r="B33" s="72"/>
      <c r="C33" s="72"/>
      <c r="D33" s="72"/>
      <c r="E33" s="72"/>
      <c r="F33" s="72"/>
      <c r="G33" s="72"/>
      <c r="H33" s="72"/>
      <c r="I33" s="72"/>
      <c r="J33" s="72"/>
      <c r="K33" s="72"/>
      <c r="L33" s="72"/>
      <c r="M33" s="72"/>
      <c r="N33" s="72"/>
    </row>
  </sheetData>
  <mergeCells count="13">
    <mergeCell ref="A1:M1"/>
    <mergeCell ref="A4:B4"/>
    <mergeCell ref="C4:M4"/>
    <mergeCell ref="C6:D6"/>
    <mergeCell ref="C7:D7"/>
    <mergeCell ref="C8:D8"/>
    <mergeCell ref="C9:D9"/>
    <mergeCell ref="A13:M13"/>
    <mergeCell ref="A15:M15"/>
    <mergeCell ref="A2:B3"/>
    <mergeCell ref="C2:G3"/>
    <mergeCell ref="H2:I3"/>
    <mergeCell ref="J2:M3"/>
  </mergeCells>
  <pageMargins left="0.707638888888889" right="0.707638888888889" top="0.747916666666667" bottom="0.747916666666667" header="0.313888888888889" footer="0.313888888888889"/>
  <pageSetup paperSize="9" scale="99" orientation="landscape"/>
  <headerFooter alignWithMargins="0">
    <oddHeader>&amp;L&amp;G&amp;C&amp;G&amp;R秘密▲5年</oddHeader>
    <oddFooter>&amp;C全志科技版权所有，侵权必究
Copyright © 2018 by Allwinner. All rights reserved&amp;RPage &amp;P of &amp;N</oddFooter>
  </headerFooter>
  <legacyDrawingHF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5"/>
  <sheetViews>
    <sheetView tabSelected="1" zoomScale="115" zoomScaleNormal="115" workbookViewId="0">
      <selection activeCell="C20" sqref="C20"/>
    </sheetView>
  </sheetViews>
  <sheetFormatPr defaultColWidth="9" defaultRowHeight="28.35" customHeight="1" outlineLevelCol="6"/>
  <cols>
    <col min="1" max="1" width="20.325" style="6" customWidth="1"/>
    <col min="2" max="2" width="8.875" style="7" customWidth="1"/>
    <col min="3" max="3" width="130.75" style="7" customWidth="1"/>
    <col min="4" max="4" width="15" style="7" customWidth="1"/>
    <col min="5" max="5" width="13.125" style="7" customWidth="1"/>
    <col min="6" max="6" width="22.875" style="7" customWidth="1"/>
    <col min="7" max="7" width="22.375" style="7" customWidth="1"/>
    <col min="8" max="16384" width="9" style="7"/>
  </cols>
  <sheetData>
    <row r="1" s="6" customFormat="1" customHeight="1" spans="1:7">
      <c r="A1" s="8" t="s">
        <v>20</v>
      </c>
      <c r="B1" s="9" t="s">
        <v>21</v>
      </c>
      <c r="C1" s="8" t="s">
        <v>22</v>
      </c>
      <c r="D1" s="10" t="s">
        <v>23</v>
      </c>
      <c r="E1" s="11" t="s">
        <v>24</v>
      </c>
      <c r="F1" s="12"/>
      <c r="G1" s="8" t="s">
        <v>25</v>
      </c>
    </row>
    <row r="2" s="6" customFormat="1" customHeight="1" spans="1:7">
      <c r="A2" s="13"/>
      <c r="B2" s="14"/>
      <c r="C2" s="13"/>
      <c r="D2" s="10" t="s">
        <v>26</v>
      </c>
      <c r="E2" s="15" t="s">
        <v>27</v>
      </c>
      <c r="F2" s="16" t="s">
        <v>28</v>
      </c>
      <c r="G2" s="13"/>
    </row>
    <row r="3" ht="18" spans="1:7">
      <c r="A3" s="17" t="s">
        <v>29</v>
      </c>
      <c r="B3" s="18">
        <v>1</v>
      </c>
      <c r="C3" s="19" t="s">
        <v>30</v>
      </c>
      <c r="D3" s="20" t="s">
        <v>31</v>
      </c>
      <c r="E3" s="21"/>
      <c r="F3" s="22"/>
      <c r="G3" s="22"/>
    </row>
    <row r="4" ht="18" spans="1:7">
      <c r="A4" s="17"/>
      <c r="B4" s="18">
        <v>2</v>
      </c>
      <c r="C4" s="19" t="s">
        <v>32</v>
      </c>
      <c r="D4" s="20" t="s">
        <v>33</v>
      </c>
      <c r="E4" s="21"/>
      <c r="F4" s="22"/>
      <c r="G4" s="22"/>
    </row>
    <row r="5" ht="18" spans="1:7">
      <c r="A5" s="17"/>
      <c r="B5" s="18">
        <v>3</v>
      </c>
      <c r="C5" s="19" t="s">
        <v>34</v>
      </c>
      <c r="D5" s="20" t="s">
        <v>33</v>
      </c>
      <c r="E5" s="21"/>
      <c r="F5" s="22"/>
      <c r="G5" s="22"/>
    </row>
    <row r="6" ht="18" spans="1:7">
      <c r="A6" s="17"/>
      <c r="B6" s="18">
        <v>4</v>
      </c>
      <c r="C6" s="19" t="s">
        <v>35</v>
      </c>
      <c r="D6" s="20" t="s">
        <v>31</v>
      </c>
      <c r="E6" s="21"/>
      <c r="F6" s="22"/>
      <c r="G6" s="22"/>
    </row>
    <row r="7" ht="18" spans="1:7">
      <c r="A7" s="17"/>
      <c r="B7" s="18">
        <v>5</v>
      </c>
      <c r="C7" s="19" t="s">
        <v>36</v>
      </c>
      <c r="D7" s="20" t="s">
        <v>33</v>
      </c>
      <c r="E7" s="21"/>
      <c r="F7" s="22"/>
      <c r="G7" s="22"/>
    </row>
    <row r="8" s="7" customFormat="1" ht="16.5" customHeight="1" spans="1:7">
      <c r="A8" s="23" t="s">
        <v>37</v>
      </c>
      <c r="B8" s="18">
        <v>1</v>
      </c>
      <c r="C8" s="20" t="s">
        <v>38</v>
      </c>
      <c r="D8" s="20" t="s">
        <v>31</v>
      </c>
      <c r="E8" s="21"/>
      <c r="F8" s="22"/>
      <c r="G8" s="22"/>
    </row>
    <row r="9" s="7" customFormat="1" ht="16.5" customHeight="1" spans="1:7">
      <c r="A9" s="24"/>
      <c r="B9" s="18">
        <v>2</v>
      </c>
      <c r="C9" s="20" t="s">
        <v>39</v>
      </c>
      <c r="D9" s="20" t="s">
        <v>31</v>
      </c>
      <c r="E9" s="21"/>
      <c r="F9" s="22"/>
      <c r="G9" s="22"/>
    </row>
    <row r="10" s="7" customFormat="1" ht="16.5" customHeight="1" spans="1:7">
      <c r="A10" s="24"/>
      <c r="B10" s="18">
        <v>3</v>
      </c>
      <c r="C10" s="20" t="s">
        <v>40</v>
      </c>
      <c r="D10" s="20" t="s">
        <v>31</v>
      </c>
      <c r="E10" s="21"/>
      <c r="F10" s="22"/>
      <c r="G10" s="22"/>
    </row>
    <row r="11" s="7" customFormat="1" ht="16.5" customHeight="1" spans="1:7">
      <c r="A11" s="24"/>
      <c r="B11" s="18">
        <v>4</v>
      </c>
      <c r="C11" s="20" t="s">
        <v>41</v>
      </c>
      <c r="D11" s="20" t="s">
        <v>31</v>
      </c>
      <c r="E11" s="21"/>
      <c r="F11" s="22"/>
      <c r="G11" s="22"/>
    </row>
    <row r="12" s="7" customFormat="1" ht="16.5" customHeight="1" spans="1:7">
      <c r="A12" s="24"/>
      <c r="B12" s="18">
        <v>5</v>
      </c>
      <c r="C12" s="20" t="s">
        <v>42</v>
      </c>
      <c r="D12" s="20" t="s">
        <v>31</v>
      </c>
      <c r="E12" s="21"/>
      <c r="F12" s="22"/>
      <c r="G12" s="22"/>
    </row>
    <row r="13" s="7" customFormat="1" ht="18" spans="1:7">
      <c r="A13" s="24"/>
      <c r="B13" s="18">
        <v>6</v>
      </c>
      <c r="C13" s="25" t="s">
        <v>43</v>
      </c>
      <c r="D13" s="20" t="s">
        <v>31</v>
      </c>
      <c r="E13" s="21"/>
      <c r="F13" s="22"/>
      <c r="G13" s="22"/>
    </row>
    <row r="14" s="7" customFormat="1" ht="16" customHeight="1" spans="1:7">
      <c r="A14" s="24"/>
      <c r="B14" s="18">
        <v>7</v>
      </c>
      <c r="C14" s="26" t="s">
        <v>44</v>
      </c>
      <c r="D14" s="20" t="s">
        <v>31</v>
      </c>
      <c r="E14" s="21"/>
      <c r="F14" s="22"/>
      <c r="G14" s="22"/>
    </row>
    <row r="15" s="7" customFormat="1" ht="16" customHeight="1" spans="1:7">
      <c r="A15" s="27"/>
      <c r="B15" s="18">
        <v>8</v>
      </c>
      <c r="C15" s="26" t="s">
        <v>45</v>
      </c>
      <c r="D15" s="20" t="s">
        <v>31</v>
      </c>
      <c r="E15" s="21"/>
      <c r="F15" s="22"/>
      <c r="G15" s="22"/>
    </row>
    <row r="16" ht="18" spans="1:7">
      <c r="A16" s="28" t="s">
        <v>46</v>
      </c>
      <c r="B16" s="18">
        <v>1</v>
      </c>
      <c r="C16" s="19" t="s">
        <v>47</v>
      </c>
      <c r="D16" s="20" t="s">
        <v>31</v>
      </c>
      <c r="E16" s="21"/>
      <c r="F16" s="22"/>
      <c r="G16" s="22"/>
    </row>
    <row r="17" ht="18" spans="1:7">
      <c r="A17" s="28"/>
      <c r="B17" s="18">
        <v>2</v>
      </c>
      <c r="C17" s="19" t="s">
        <v>48</v>
      </c>
      <c r="D17" s="20" t="s">
        <v>33</v>
      </c>
      <c r="E17" s="21"/>
      <c r="F17" s="22"/>
      <c r="G17" s="22"/>
    </row>
    <row r="18" ht="18" spans="1:7">
      <c r="A18" s="28"/>
      <c r="B18" s="18">
        <v>3</v>
      </c>
      <c r="C18" s="19" t="s">
        <v>49</v>
      </c>
      <c r="D18" s="20" t="s">
        <v>31</v>
      </c>
      <c r="E18" s="21"/>
      <c r="F18" s="22"/>
      <c r="G18" s="22"/>
    </row>
    <row r="19" ht="18" spans="1:7">
      <c r="A19" s="28"/>
      <c r="B19" s="18">
        <v>6</v>
      </c>
      <c r="C19" s="29" t="s">
        <v>50</v>
      </c>
      <c r="D19" s="20" t="s">
        <v>31</v>
      </c>
      <c r="E19" s="21"/>
      <c r="F19" s="22"/>
      <c r="G19" s="22"/>
    </row>
    <row r="20" ht="18" spans="1:7">
      <c r="A20" s="28"/>
      <c r="B20" s="18">
        <v>7</v>
      </c>
      <c r="C20" s="29" t="s">
        <v>51</v>
      </c>
      <c r="D20" s="20" t="s">
        <v>31</v>
      </c>
      <c r="E20" s="21"/>
      <c r="F20" s="22"/>
      <c r="G20" s="22"/>
    </row>
    <row r="21" ht="18" spans="1:7">
      <c r="A21" s="28"/>
      <c r="B21" s="18">
        <v>8</v>
      </c>
      <c r="C21" s="29" t="s">
        <v>52</v>
      </c>
      <c r="D21" s="20" t="s">
        <v>31</v>
      </c>
      <c r="E21" s="21"/>
      <c r="F21" s="22"/>
      <c r="G21" s="22"/>
    </row>
    <row r="22" ht="18" spans="1:7">
      <c r="A22" s="28"/>
      <c r="B22" s="18">
        <v>9</v>
      </c>
      <c r="C22" s="29" t="s">
        <v>53</v>
      </c>
      <c r="D22" s="20" t="s">
        <v>31</v>
      </c>
      <c r="E22" s="21"/>
      <c r="F22" s="22"/>
      <c r="G22" s="22"/>
    </row>
    <row r="23" ht="18" spans="1:7">
      <c r="A23" s="28" t="s">
        <v>54</v>
      </c>
      <c r="B23" s="18">
        <v>1</v>
      </c>
      <c r="C23" s="29" t="s">
        <v>55</v>
      </c>
      <c r="D23" s="20" t="s">
        <v>31</v>
      </c>
      <c r="E23" s="21"/>
      <c r="F23" s="22"/>
      <c r="G23" s="22"/>
    </row>
    <row r="24" ht="18" spans="1:7">
      <c r="A24" s="28"/>
      <c r="B24" s="18">
        <v>2</v>
      </c>
      <c r="C24" s="29" t="s">
        <v>56</v>
      </c>
      <c r="D24" s="20" t="s">
        <v>31</v>
      </c>
      <c r="E24" s="21"/>
      <c r="F24" s="22"/>
      <c r="G24" s="22"/>
    </row>
    <row r="25" ht="54" spans="1:7">
      <c r="A25" s="28" t="s">
        <v>57</v>
      </c>
      <c r="B25" s="18">
        <v>1</v>
      </c>
      <c r="C25" s="19" t="s">
        <v>58</v>
      </c>
      <c r="D25" s="20" t="s">
        <v>33</v>
      </c>
      <c r="E25" s="21"/>
      <c r="F25" s="22"/>
      <c r="G25" s="22"/>
    </row>
    <row r="26" ht="18" spans="1:7">
      <c r="A26" s="28" t="s">
        <v>59</v>
      </c>
      <c r="B26" s="18">
        <v>1</v>
      </c>
      <c r="C26" s="20" t="s">
        <v>60</v>
      </c>
      <c r="D26" s="20" t="s">
        <v>31</v>
      </c>
      <c r="E26" s="21"/>
      <c r="F26" s="22"/>
      <c r="G26" s="22"/>
    </row>
    <row r="27" ht="18" spans="1:7">
      <c r="A27" s="28"/>
      <c r="B27" s="18">
        <v>2</v>
      </c>
      <c r="C27" s="20" t="s">
        <v>61</v>
      </c>
      <c r="D27" s="20" t="s">
        <v>31</v>
      </c>
      <c r="E27" s="21"/>
      <c r="F27" s="22"/>
      <c r="G27" s="22"/>
    </row>
    <row r="28" ht="18" spans="1:7">
      <c r="A28" s="28"/>
      <c r="B28" s="18">
        <v>3</v>
      </c>
      <c r="C28" s="20" t="s">
        <v>62</v>
      </c>
      <c r="D28" s="20" t="s">
        <v>31</v>
      </c>
      <c r="E28" s="21"/>
      <c r="F28" s="22"/>
      <c r="G28" s="22"/>
    </row>
    <row r="29" ht="18" spans="1:7">
      <c r="A29" s="28"/>
      <c r="B29" s="18">
        <v>4</v>
      </c>
      <c r="C29" s="20" t="s">
        <v>63</v>
      </c>
      <c r="D29" s="20" t="s">
        <v>33</v>
      </c>
      <c r="E29" s="21"/>
      <c r="F29" s="22"/>
      <c r="G29" s="22"/>
    </row>
    <row r="30" ht="18" spans="1:7">
      <c r="A30" s="28"/>
      <c r="B30" s="18">
        <v>5</v>
      </c>
      <c r="C30" s="22" t="s">
        <v>64</v>
      </c>
      <c r="D30" s="20" t="s">
        <v>33</v>
      </c>
      <c r="E30" s="21"/>
      <c r="F30" s="22"/>
      <c r="G30" s="22"/>
    </row>
    <row r="31" ht="18" spans="1:7">
      <c r="A31" s="30" t="s">
        <v>65</v>
      </c>
      <c r="B31" s="18">
        <v>1</v>
      </c>
      <c r="C31" s="22" t="s">
        <v>66</v>
      </c>
      <c r="D31" s="20" t="s">
        <v>31</v>
      </c>
      <c r="E31" s="21"/>
      <c r="F31" s="22"/>
      <c r="G31" s="22"/>
    </row>
    <row r="32" ht="18" spans="1:7">
      <c r="A32" s="30"/>
      <c r="B32" s="18">
        <v>2</v>
      </c>
      <c r="C32" s="22" t="s">
        <v>67</v>
      </c>
      <c r="D32" s="20" t="s">
        <v>33</v>
      </c>
      <c r="E32" s="21"/>
      <c r="F32" s="22"/>
      <c r="G32" s="22"/>
    </row>
    <row r="33" ht="18" spans="1:7">
      <c r="A33" s="30"/>
      <c r="B33" s="18">
        <v>3</v>
      </c>
      <c r="C33" s="22" t="s">
        <v>68</v>
      </c>
      <c r="D33" s="20" t="s">
        <v>33</v>
      </c>
      <c r="E33" s="21"/>
      <c r="F33" s="22"/>
      <c r="G33" s="22"/>
    </row>
    <row r="34" ht="18" spans="1:7">
      <c r="A34" s="30"/>
      <c r="B34" s="18">
        <v>4</v>
      </c>
      <c r="C34" s="22" t="s">
        <v>69</v>
      </c>
      <c r="D34" s="20" t="s">
        <v>33</v>
      </c>
      <c r="E34" s="21"/>
      <c r="F34" s="22"/>
      <c r="G34" s="22"/>
    </row>
    <row r="35" ht="18" spans="1:7">
      <c r="A35" s="31" t="s">
        <v>70</v>
      </c>
      <c r="B35" s="18">
        <v>1</v>
      </c>
      <c r="C35" s="22" t="s">
        <v>71</v>
      </c>
      <c r="D35" s="20" t="s">
        <v>31</v>
      </c>
      <c r="E35" s="21"/>
      <c r="F35" s="22"/>
      <c r="G35" s="22"/>
    </row>
    <row r="36" ht="18" spans="1:7">
      <c r="A36" s="32"/>
      <c r="B36" s="18">
        <v>2</v>
      </c>
      <c r="C36" s="22" t="s">
        <v>72</v>
      </c>
      <c r="D36" s="20" t="s">
        <v>31</v>
      </c>
      <c r="E36" s="21"/>
      <c r="F36" s="22"/>
      <c r="G36" s="22"/>
    </row>
    <row r="37" ht="126" spans="1:7">
      <c r="A37" s="32"/>
      <c r="B37" s="18">
        <v>3</v>
      </c>
      <c r="C37" s="22" t="s">
        <v>73</v>
      </c>
      <c r="D37" s="20" t="s">
        <v>31</v>
      </c>
      <c r="E37" s="21"/>
      <c r="F37" s="22"/>
      <c r="G37" s="22"/>
    </row>
    <row r="38" ht="18" spans="1:7">
      <c r="A38" s="32"/>
      <c r="B38" s="18">
        <v>4</v>
      </c>
      <c r="C38" s="22" t="s">
        <v>74</v>
      </c>
      <c r="D38" s="20" t="s">
        <v>31</v>
      </c>
      <c r="E38" s="21"/>
      <c r="F38" s="22"/>
      <c r="G38" s="22"/>
    </row>
    <row r="39" ht="18" spans="1:7">
      <c r="A39" s="32"/>
      <c r="B39" s="18">
        <v>5</v>
      </c>
      <c r="C39" s="22" t="s">
        <v>75</v>
      </c>
      <c r="D39" s="20" t="s">
        <v>33</v>
      </c>
      <c r="E39" s="21"/>
      <c r="F39" s="22"/>
      <c r="G39" s="22"/>
    </row>
    <row r="40" ht="18" spans="1:7">
      <c r="A40" s="32"/>
      <c r="B40" s="18">
        <v>7</v>
      </c>
      <c r="C40" s="22" t="s">
        <v>76</v>
      </c>
      <c r="D40" s="20" t="s">
        <v>33</v>
      </c>
      <c r="E40" s="21"/>
      <c r="F40" s="22"/>
      <c r="G40" s="22"/>
    </row>
    <row r="41" ht="18" spans="1:7">
      <c r="A41" s="33"/>
      <c r="B41" s="18">
        <v>8</v>
      </c>
      <c r="C41" s="22" t="s">
        <v>77</v>
      </c>
      <c r="D41" s="20" t="s">
        <v>33</v>
      </c>
      <c r="E41" s="21"/>
      <c r="F41" s="22"/>
      <c r="G41" s="22"/>
    </row>
    <row r="42" ht="18" spans="1:7">
      <c r="A42" s="32" t="s">
        <v>78</v>
      </c>
      <c r="B42" s="18">
        <v>1</v>
      </c>
      <c r="C42" s="22" t="s">
        <v>79</v>
      </c>
      <c r="D42" s="20" t="s">
        <v>31</v>
      </c>
      <c r="E42" s="21"/>
      <c r="F42" s="22"/>
      <c r="G42" s="22"/>
    </row>
    <row r="43" ht="18" spans="1:7">
      <c r="A43" s="32"/>
      <c r="B43" s="18">
        <v>2</v>
      </c>
      <c r="C43" s="22" t="s">
        <v>80</v>
      </c>
      <c r="D43" s="20" t="s">
        <v>33</v>
      </c>
      <c r="E43" s="21"/>
      <c r="F43" s="22"/>
      <c r="G43" s="22"/>
    </row>
    <row r="44" ht="18" spans="1:7">
      <c r="A44" s="33"/>
      <c r="B44" s="18">
        <v>3</v>
      </c>
      <c r="C44" s="22" t="s">
        <v>81</v>
      </c>
      <c r="D44" s="20" t="s">
        <v>31</v>
      </c>
      <c r="E44" s="21"/>
      <c r="F44" s="22"/>
      <c r="G44" s="22"/>
    </row>
    <row r="45" ht="18" spans="1:7">
      <c r="A45" s="30" t="s">
        <v>82</v>
      </c>
      <c r="B45" s="18">
        <v>1</v>
      </c>
      <c r="C45" s="22" t="s">
        <v>83</v>
      </c>
      <c r="D45" s="20" t="s">
        <v>31</v>
      </c>
      <c r="E45" s="21"/>
      <c r="F45" s="22"/>
      <c r="G45" s="22"/>
    </row>
    <row r="46" ht="18" spans="1:7">
      <c r="A46" s="30"/>
      <c r="B46" s="18">
        <v>2</v>
      </c>
      <c r="C46" s="22" t="s">
        <v>84</v>
      </c>
      <c r="D46" s="20" t="s">
        <v>33</v>
      </c>
      <c r="E46" s="21"/>
      <c r="F46" s="22"/>
      <c r="G46" s="22"/>
    </row>
    <row r="47" ht="18" spans="1:7">
      <c r="A47" s="30"/>
      <c r="B47" s="18">
        <v>3</v>
      </c>
      <c r="C47" s="22" t="s">
        <v>85</v>
      </c>
      <c r="D47" s="20" t="s">
        <v>31</v>
      </c>
      <c r="E47" s="21"/>
      <c r="F47" s="22"/>
      <c r="G47" s="22"/>
    </row>
    <row r="48" ht="18" spans="1:7">
      <c r="A48" s="30"/>
      <c r="B48" s="18">
        <v>4</v>
      </c>
      <c r="C48" s="34" t="s">
        <v>86</v>
      </c>
      <c r="D48" s="20" t="s">
        <v>31</v>
      </c>
      <c r="E48" s="21"/>
      <c r="F48" s="22"/>
      <c r="G48" s="22"/>
    </row>
    <row r="49" ht="18" spans="1:7">
      <c r="A49" s="30"/>
      <c r="B49" s="18">
        <v>5</v>
      </c>
      <c r="C49" s="34" t="s">
        <v>87</v>
      </c>
      <c r="D49" s="20" t="s">
        <v>31</v>
      </c>
      <c r="E49" s="21"/>
      <c r="F49" s="22"/>
      <c r="G49" s="22"/>
    </row>
    <row r="50" ht="18" spans="1:7">
      <c r="A50" s="30"/>
      <c r="B50" s="18">
        <v>6</v>
      </c>
      <c r="C50" s="34" t="s">
        <v>88</v>
      </c>
      <c r="D50" s="20" t="s">
        <v>31</v>
      </c>
      <c r="E50" s="21"/>
      <c r="F50" s="22"/>
      <c r="G50" s="22"/>
    </row>
    <row r="51" ht="18" spans="1:7">
      <c r="A51" s="30"/>
      <c r="B51" s="18">
        <v>7</v>
      </c>
      <c r="C51" s="22" t="s">
        <v>89</v>
      </c>
      <c r="D51" s="20" t="s">
        <v>33</v>
      </c>
      <c r="E51" s="21"/>
      <c r="F51" s="22"/>
      <c r="G51" s="22"/>
    </row>
    <row r="52" ht="18" spans="1:7">
      <c r="A52" s="30" t="s">
        <v>90</v>
      </c>
      <c r="B52" s="18">
        <v>1</v>
      </c>
      <c r="C52" s="22" t="s">
        <v>91</v>
      </c>
      <c r="D52" s="20" t="s">
        <v>31</v>
      </c>
      <c r="E52" s="21"/>
      <c r="F52" s="22"/>
      <c r="G52" s="22"/>
    </row>
    <row r="53" ht="18" spans="1:7">
      <c r="A53" s="30"/>
      <c r="B53" s="18">
        <v>2</v>
      </c>
      <c r="C53" s="22" t="s">
        <v>92</v>
      </c>
      <c r="D53" s="20" t="s">
        <v>31</v>
      </c>
      <c r="E53" s="21"/>
      <c r="F53" s="22"/>
      <c r="G53" s="22"/>
    </row>
    <row r="54" ht="18" spans="1:7">
      <c r="A54" s="30"/>
      <c r="B54" s="18">
        <v>3</v>
      </c>
      <c r="C54" s="22" t="s">
        <v>93</v>
      </c>
      <c r="D54" s="20" t="s">
        <v>31</v>
      </c>
      <c r="E54" s="21"/>
      <c r="F54" s="22"/>
      <c r="G54" s="22"/>
    </row>
    <row r="55" ht="18" spans="1:7">
      <c r="A55" s="30"/>
      <c r="B55" s="18">
        <v>4</v>
      </c>
      <c r="C55" s="22" t="s">
        <v>94</v>
      </c>
      <c r="D55" s="20" t="s">
        <v>31</v>
      </c>
      <c r="E55" s="21"/>
      <c r="F55" s="22"/>
      <c r="G55" s="22"/>
    </row>
    <row r="56" ht="18" spans="1:7">
      <c r="A56" s="30"/>
      <c r="B56" s="18">
        <v>5</v>
      </c>
      <c r="C56" s="22" t="s">
        <v>95</v>
      </c>
      <c r="D56" s="20" t="s">
        <v>33</v>
      </c>
      <c r="E56" s="21"/>
      <c r="F56" s="22"/>
      <c r="G56" s="22"/>
    </row>
    <row r="57" ht="18" spans="1:7">
      <c r="A57" s="30"/>
      <c r="B57" s="18">
        <v>6</v>
      </c>
      <c r="C57" s="22" t="s">
        <v>96</v>
      </c>
      <c r="D57" s="20" t="s">
        <v>33</v>
      </c>
      <c r="E57" s="21"/>
      <c r="F57" s="22"/>
      <c r="G57" s="22"/>
    </row>
    <row r="58" ht="18" spans="1:7">
      <c r="A58" s="30"/>
      <c r="B58" s="18">
        <v>7</v>
      </c>
      <c r="C58" s="22" t="s">
        <v>97</v>
      </c>
      <c r="D58" s="20" t="s">
        <v>31</v>
      </c>
      <c r="E58" s="21"/>
      <c r="F58" s="22"/>
      <c r="G58" s="22"/>
    </row>
    <row r="59" ht="18" spans="1:7">
      <c r="A59" s="30" t="s">
        <v>98</v>
      </c>
      <c r="B59" s="21">
        <v>1</v>
      </c>
      <c r="C59" s="22" t="s">
        <v>99</v>
      </c>
      <c r="D59" s="20" t="s">
        <v>31</v>
      </c>
      <c r="E59" s="21"/>
      <c r="F59" s="22"/>
      <c r="G59" s="22"/>
    </row>
    <row r="60" ht="18" spans="1:7">
      <c r="A60" s="30"/>
      <c r="B60" s="21">
        <v>2</v>
      </c>
      <c r="C60" s="22" t="s">
        <v>100</v>
      </c>
      <c r="D60" s="20" t="s">
        <v>31</v>
      </c>
      <c r="E60" s="21"/>
      <c r="F60" s="22"/>
      <c r="G60" s="22"/>
    </row>
    <row r="61" ht="18" spans="1:7">
      <c r="A61" s="30"/>
      <c r="B61" s="21">
        <v>3</v>
      </c>
      <c r="C61" s="22" t="s">
        <v>101</v>
      </c>
      <c r="D61" s="20" t="s">
        <v>31</v>
      </c>
      <c r="E61" s="21"/>
      <c r="F61" s="22"/>
      <c r="G61" s="22"/>
    </row>
    <row r="62" ht="18" spans="1:7">
      <c r="A62" s="30"/>
      <c r="B62" s="21">
        <v>4</v>
      </c>
      <c r="C62" s="22" t="s">
        <v>102</v>
      </c>
      <c r="D62" s="20" t="s">
        <v>33</v>
      </c>
      <c r="E62" s="21"/>
      <c r="F62" s="22"/>
      <c r="G62" s="22"/>
    </row>
    <row r="63" ht="18" spans="1:7">
      <c r="A63" s="30"/>
      <c r="B63" s="21">
        <v>5</v>
      </c>
      <c r="C63" s="22" t="s">
        <v>103</v>
      </c>
      <c r="D63" s="20" t="s">
        <v>33</v>
      </c>
      <c r="E63" s="21"/>
      <c r="F63" s="22"/>
      <c r="G63" s="22"/>
    </row>
    <row r="64" ht="18" spans="1:7">
      <c r="A64" s="30" t="s">
        <v>104</v>
      </c>
      <c r="B64" s="18">
        <v>1</v>
      </c>
      <c r="C64" s="22" t="s">
        <v>105</v>
      </c>
      <c r="D64" s="20" t="s">
        <v>31</v>
      </c>
      <c r="E64" s="21"/>
      <c r="F64" s="22"/>
      <c r="G64" s="22"/>
    </row>
    <row r="65" ht="18" spans="1:7">
      <c r="A65" s="30"/>
      <c r="B65" s="18">
        <v>2</v>
      </c>
      <c r="C65" s="22" t="s">
        <v>106</v>
      </c>
      <c r="D65" s="20" t="s">
        <v>33</v>
      </c>
      <c r="E65" s="21"/>
      <c r="F65" s="22"/>
      <c r="G65" s="22"/>
    </row>
    <row r="66" ht="18" spans="1:7">
      <c r="A66" s="30"/>
      <c r="B66" s="18">
        <v>3</v>
      </c>
      <c r="C66" s="22" t="s">
        <v>107</v>
      </c>
      <c r="D66" s="20" t="s">
        <v>31</v>
      </c>
      <c r="E66" s="21"/>
      <c r="F66" s="22"/>
      <c r="G66" s="22"/>
    </row>
    <row r="67" ht="18" spans="1:7">
      <c r="A67" s="30"/>
      <c r="B67" s="18">
        <v>4</v>
      </c>
      <c r="C67" s="22" t="s">
        <v>108</v>
      </c>
      <c r="D67" s="20" t="s">
        <v>31</v>
      </c>
      <c r="E67" s="21"/>
      <c r="F67" s="22"/>
      <c r="G67" s="22"/>
    </row>
    <row r="68" ht="18" spans="1:7">
      <c r="A68" s="30"/>
      <c r="B68" s="18">
        <v>5</v>
      </c>
      <c r="C68" s="22" t="s">
        <v>109</v>
      </c>
      <c r="D68" s="20" t="s">
        <v>33</v>
      </c>
      <c r="E68" s="21"/>
      <c r="F68" s="22"/>
      <c r="G68" s="22"/>
    </row>
    <row r="69" ht="18" spans="1:7">
      <c r="A69" s="30" t="s">
        <v>110</v>
      </c>
      <c r="B69" s="18">
        <v>1</v>
      </c>
      <c r="C69" s="22" t="s">
        <v>111</v>
      </c>
      <c r="D69" s="20" t="s">
        <v>31</v>
      </c>
      <c r="E69" s="21"/>
      <c r="F69" s="22"/>
      <c r="G69" s="22"/>
    </row>
    <row r="70" ht="18" spans="1:7">
      <c r="A70" s="30" t="s">
        <v>112</v>
      </c>
      <c r="B70" s="18">
        <v>1</v>
      </c>
      <c r="C70" s="22" t="s">
        <v>113</v>
      </c>
      <c r="D70" s="20" t="s">
        <v>31</v>
      </c>
      <c r="E70" s="21"/>
      <c r="F70" s="22"/>
      <c r="G70" s="22"/>
    </row>
    <row r="71" ht="18" spans="1:7">
      <c r="A71" s="30" t="s">
        <v>114</v>
      </c>
      <c r="B71" s="18">
        <v>1</v>
      </c>
      <c r="C71" s="22" t="s">
        <v>115</v>
      </c>
      <c r="D71" s="20" t="s">
        <v>33</v>
      </c>
      <c r="E71" s="21"/>
      <c r="F71" s="22"/>
      <c r="G71" s="22"/>
    </row>
    <row r="72" ht="18" spans="1:7">
      <c r="A72" s="30"/>
      <c r="B72" s="18">
        <v>2</v>
      </c>
      <c r="C72" s="35" t="s">
        <v>116</v>
      </c>
      <c r="D72" s="20" t="s">
        <v>31</v>
      </c>
      <c r="E72" s="21"/>
      <c r="F72" s="35"/>
      <c r="G72" s="35"/>
    </row>
    <row r="73" ht="18" spans="1:7">
      <c r="A73" s="30"/>
      <c r="B73" s="18">
        <v>3</v>
      </c>
      <c r="C73" s="35" t="s">
        <v>117</v>
      </c>
      <c r="D73" s="20" t="s">
        <v>31</v>
      </c>
      <c r="E73" s="21"/>
      <c r="F73" s="35"/>
      <c r="G73" s="35"/>
    </row>
    <row r="74" ht="18" spans="1:7">
      <c r="A74" s="30"/>
      <c r="B74" s="18">
        <v>4</v>
      </c>
      <c r="C74" s="35" t="s">
        <v>118</v>
      </c>
      <c r="D74" s="20" t="s">
        <v>31</v>
      </c>
      <c r="E74" s="21"/>
      <c r="F74" s="35"/>
      <c r="G74" s="35"/>
    </row>
    <row r="75" ht="18" spans="1:7">
      <c r="A75" s="30" t="s">
        <v>119</v>
      </c>
      <c r="B75" s="18">
        <v>1</v>
      </c>
      <c r="C75" s="35" t="s">
        <v>120</v>
      </c>
      <c r="D75" s="20" t="s">
        <v>33</v>
      </c>
      <c r="E75" s="21"/>
      <c r="F75" s="35"/>
      <c r="G75" s="35"/>
    </row>
    <row r="76" ht="18" spans="1:7">
      <c r="A76" s="30"/>
      <c r="B76" s="18">
        <v>2</v>
      </c>
      <c r="C76" s="35" t="s">
        <v>121</v>
      </c>
      <c r="D76" s="20" t="s">
        <v>33</v>
      </c>
      <c r="E76" s="21"/>
      <c r="F76" s="35"/>
      <c r="G76" s="35"/>
    </row>
    <row r="77" customHeight="1" spans="1:7">
      <c r="A77" s="36"/>
      <c r="B77" s="37"/>
      <c r="C77" s="38"/>
      <c r="D77" s="38"/>
      <c r="E77" s="39"/>
      <c r="F77" s="38"/>
      <c r="G77" s="38"/>
    </row>
    <row r="78" customHeight="1" spans="1:7">
      <c r="A78" s="36"/>
      <c r="B78" s="37"/>
      <c r="C78" s="38"/>
      <c r="D78" s="38"/>
      <c r="E78" s="39"/>
      <c r="F78" s="38"/>
      <c r="G78" s="38"/>
    </row>
    <row r="79" customHeight="1" spans="1:7">
      <c r="A79" s="36"/>
      <c r="B79" s="37"/>
      <c r="C79" s="38"/>
      <c r="D79" s="38"/>
      <c r="E79" s="39"/>
      <c r="F79" s="38"/>
      <c r="G79" s="38"/>
    </row>
    <row r="80" customHeight="1" spans="1:7">
      <c r="A80" s="36"/>
      <c r="B80" s="37"/>
      <c r="C80" s="38"/>
      <c r="D80" s="38"/>
      <c r="E80" s="39"/>
      <c r="F80" s="38"/>
      <c r="G80" s="38"/>
    </row>
    <row r="81" customHeight="1" spans="1:7">
      <c r="A81" s="36"/>
      <c r="B81" s="37"/>
      <c r="C81" s="38"/>
      <c r="D81" s="38"/>
      <c r="E81" s="39"/>
      <c r="F81" s="38"/>
      <c r="G81" s="38"/>
    </row>
    <row r="82" customHeight="1" spans="1:7">
      <c r="A82" s="36"/>
      <c r="B82" s="37"/>
      <c r="C82" s="38"/>
      <c r="D82" s="38"/>
      <c r="E82" s="39"/>
      <c r="F82" s="38"/>
      <c r="G82" s="38"/>
    </row>
    <row r="83" customHeight="1" spans="1:7">
      <c r="A83" s="36"/>
      <c r="B83" s="37"/>
      <c r="C83" s="38"/>
      <c r="D83" s="38"/>
      <c r="E83" s="39"/>
      <c r="F83" s="38"/>
      <c r="G83" s="38"/>
    </row>
    <row r="84" customHeight="1" spans="1:7">
      <c r="A84" s="36"/>
      <c r="B84" s="37"/>
      <c r="C84" s="38"/>
      <c r="D84" s="38"/>
      <c r="E84" s="39"/>
      <c r="F84" s="38"/>
      <c r="G84" s="38"/>
    </row>
    <row r="85" customHeight="1" spans="1:7">
      <c r="A85" s="36"/>
      <c r="B85" s="37"/>
      <c r="C85" s="38"/>
      <c r="D85" s="38"/>
      <c r="E85" s="39"/>
      <c r="F85" s="38"/>
      <c r="G85" s="38"/>
    </row>
  </sheetData>
  <mergeCells count="19">
    <mergeCell ref="E1:F1"/>
    <mergeCell ref="A1:A2"/>
    <mergeCell ref="A3:A7"/>
    <mergeCell ref="A8:A15"/>
    <mergeCell ref="A16:A22"/>
    <mergeCell ref="A23:A24"/>
    <mergeCell ref="A26:A30"/>
    <mergeCell ref="A31:A34"/>
    <mergeCell ref="A35:A41"/>
    <mergeCell ref="A42:A44"/>
    <mergeCell ref="A45:A51"/>
    <mergeCell ref="A52:A58"/>
    <mergeCell ref="A59:A63"/>
    <mergeCell ref="A64:A68"/>
    <mergeCell ref="A71:A74"/>
    <mergeCell ref="A75:A76"/>
    <mergeCell ref="B1:B2"/>
    <mergeCell ref="C1:C2"/>
    <mergeCell ref="G1:G2"/>
  </mergeCells>
  <conditionalFormatting sqref="B4">
    <cfRule type="cellIs" dxfId="0" priority="34" stopIfTrue="1" operator="equal">
      <formula>"F3=""pass"""</formula>
    </cfRule>
    <cfRule type="cellIs" dxfId="1" priority="33" stopIfTrue="1" operator="equal">
      <formula>"if F3=fail"</formula>
    </cfRule>
  </conditionalFormatting>
  <conditionalFormatting sqref="E4">
    <cfRule type="cellIs" dxfId="0" priority="36" stopIfTrue="1" operator="equal">
      <formula>"pass"</formula>
    </cfRule>
    <cfRule type="cellIs" dxfId="1" priority="35" stopIfTrue="1" operator="equal">
      <formula>"fail"</formula>
    </cfRule>
  </conditionalFormatting>
  <conditionalFormatting sqref="F4:G4">
    <cfRule type="cellIs" dxfId="0" priority="38" stopIfTrue="1" operator="equal">
      <formula>"F3=""pass"""</formula>
    </cfRule>
    <cfRule type="cellIs" dxfId="1" priority="37" stopIfTrue="1" operator="equal">
      <formula>"if F3=fail"</formula>
    </cfRule>
  </conditionalFormatting>
  <conditionalFormatting sqref="E6">
    <cfRule type="cellIs" dxfId="1" priority="45" stopIfTrue="1" operator="equal">
      <formula>"fail"</formula>
    </cfRule>
    <cfRule type="cellIs" dxfId="0" priority="46" stopIfTrue="1" operator="equal">
      <formula>"pass"</formula>
    </cfRule>
  </conditionalFormatting>
  <conditionalFormatting sqref="B14:B15">
    <cfRule type="cellIs" dxfId="0" priority="2" stopIfTrue="1" operator="equal">
      <formula>"F3=""pass"""</formula>
    </cfRule>
    <cfRule type="cellIs" dxfId="1" priority="1" stopIfTrue="1" operator="equal">
      <formula>"if F3=fail"</formula>
    </cfRule>
  </conditionalFormatting>
  <conditionalFormatting sqref="E8:E15">
    <cfRule type="cellIs" dxfId="2" priority="43" stopIfTrue="1" operator="equal">
      <formula>"fail"</formula>
    </cfRule>
    <cfRule type="cellIs" dxfId="3" priority="44" stopIfTrue="1" operator="equal">
      <formula>"pass"</formula>
    </cfRule>
  </conditionalFormatting>
  <conditionalFormatting sqref="A3:B3 A4 F3:G3 F5:G5 G6 F7:G7 B7 B5 F16:G16 A16:B16 A23:B23 B24:B30 A26">
    <cfRule type="cellIs" dxfId="1" priority="79" stopIfTrue="1" operator="equal">
      <formula>"if F3=fail"</formula>
    </cfRule>
    <cfRule type="cellIs" dxfId="0" priority="80" stopIfTrue="1" operator="equal">
      <formula>"F3=""pass"""</formula>
    </cfRule>
  </conditionalFormatting>
  <conditionalFormatting sqref="E3 E5 E7 E16:E76">
    <cfRule type="cellIs" dxfId="1" priority="77" stopIfTrue="1" operator="equal">
      <formula>"fail"</formula>
    </cfRule>
    <cfRule type="cellIs" dxfId="0" priority="78" stopIfTrue="1" operator="equal">
      <formula>"pass"</formula>
    </cfRule>
  </conditionalFormatting>
  <conditionalFormatting sqref="F6 B6">
    <cfRule type="cellIs" dxfId="1" priority="47" stopIfTrue="1" operator="equal">
      <formula>"if F3=fail"</formula>
    </cfRule>
    <cfRule type="cellIs" dxfId="0" priority="48" stopIfTrue="1" operator="equal">
      <formula>"F3=""pass"""</formula>
    </cfRule>
  </conditionalFormatting>
  <conditionalFormatting sqref="A8:B8 B9:B13">
    <cfRule type="cellIs" dxfId="1" priority="41" stopIfTrue="1" operator="equal">
      <formula>"if F3=fail"</formula>
    </cfRule>
    <cfRule type="cellIs" dxfId="0" priority="42" stopIfTrue="1" operator="equal">
      <formula>"F3=""pass"""</formula>
    </cfRule>
  </conditionalFormatting>
  <dataValidations count="2">
    <dataValidation allowBlank="1" showInputMessage="1" showErrorMessage="1" sqref="E2"/>
    <dataValidation type="list" allowBlank="1" showInputMessage="1" showErrorMessage="1" sqref="E3 E4 E5 E6 E7 E8 E9 E12 E13 E14 E15 E19 E20 E21 E24 E25 E26 E27 E28 E29 E30 E31 E32 E36 E37 E45 E46 E47 E48 E49 E50 E51 E56 E57 E58 E68 E69 E70 E71 E74 E10:E11 E16:E18 E22:E23 E33:E35 E38:E39 E40:E41 E42:E44 E52:E55 E59:E61 E62:E63 E64:E65 E66:E67 E72:E73 E75:E76">
      <formula1>"NA,PASS,FAIL"</formula1>
    </dataValidation>
  </dataValidations>
  <pageMargins left="0.707638888888889" right="0.707638888888889" top="0.747916666666667" bottom="0.747916666666667" header="0.313888888888889" footer="0.313888888888889"/>
  <pageSetup paperSize="9" scale="99" orientation="landscape"/>
  <headerFooter alignWithMargins="0">
    <oddHeader>&amp;L&amp;G&amp;C&amp;G&amp;R秘密▲5年</oddHeader>
    <oddFooter>&amp;C全志科技版权所有，侵权必究
Copyright © 2018 by Allwinner. All rights reserved&amp;RPage &amp;P of &amp;N</oddFooter>
  </headerFooter>
  <legacyDrawingHF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
  <sheetViews>
    <sheetView showGridLines="0" workbookViewId="0">
      <selection activeCell="J4" sqref="J4"/>
    </sheetView>
  </sheetViews>
  <sheetFormatPr defaultColWidth="8.725" defaultRowHeight="13.5" outlineLevelRow="3" outlineLevelCol="7"/>
  <cols>
    <col min="2" max="2" width="4.09166666666667" customWidth="1"/>
    <col min="3" max="3" width="10.725" customWidth="1"/>
    <col min="4" max="4" width="3.63333333333333" customWidth="1"/>
    <col min="5" max="5" width="11.3666666666667" customWidth="1"/>
    <col min="8" max="8" width="88" customWidth="1"/>
  </cols>
  <sheetData>
    <row r="1" ht="99" customHeight="1" spans="1:8">
      <c r="A1" s="1" t="s">
        <v>122</v>
      </c>
      <c r="B1" s="2"/>
      <c r="C1" s="2"/>
      <c r="D1" s="2"/>
      <c r="E1" s="2"/>
      <c r="F1" s="2"/>
      <c r="G1" s="2"/>
      <c r="H1" s="2"/>
    </row>
    <row r="2" ht="30" customHeight="1" spans="1:8">
      <c r="A2" s="3"/>
      <c r="B2" s="3" t="s">
        <v>123</v>
      </c>
      <c r="C2" s="3"/>
      <c r="D2" s="3" t="s">
        <v>123</v>
      </c>
      <c r="E2" s="3"/>
      <c r="F2" s="3" t="s">
        <v>123</v>
      </c>
      <c r="G2" s="3"/>
      <c r="H2" s="3" t="s">
        <v>124</v>
      </c>
    </row>
    <row r="3" ht="22" customHeight="1" spans="1:8">
      <c r="A3" s="4" t="s">
        <v>125</v>
      </c>
      <c r="B3" s="5"/>
      <c r="C3" s="5"/>
      <c r="D3" s="5"/>
      <c r="E3" s="5"/>
      <c r="F3" s="5"/>
      <c r="G3" s="5"/>
      <c r="H3" s="5"/>
    </row>
    <row r="4" ht="251" customHeight="1" spans="1:8">
      <c r="A4" s="5"/>
      <c r="B4" s="5"/>
      <c r="C4" s="5"/>
      <c r="D4" s="5"/>
      <c r="E4" s="5"/>
      <c r="F4" s="5"/>
      <c r="G4" s="5"/>
      <c r="H4" s="5"/>
    </row>
  </sheetData>
  <mergeCells count="2">
    <mergeCell ref="A1:H1"/>
    <mergeCell ref="A3:H4"/>
  </mergeCells>
  <pageMargins left="0.75" right="0.75" top="1" bottom="1" header="0.5" footer="0.5"/>
  <pageSetup paperSize="9" orientation="portrait"/>
  <headerFooter alignWithMargins="0"/>
  <drawing r:id="rId1"/>
</worksheet>
</file>

<file path=docProps/app.xml><?xml version="1.0" encoding="utf-8"?>
<Properties xmlns="http://schemas.openxmlformats.org/officeDocument/2006/extended-properties" xmlns:vt="http://schemas.openxmlformats.org/officeDocument/2006/docPropsVTypes">
  <Company>3万3</Company>
  <Application>Microsoft Excel</Application>
  <HeadingPairs>
    <vt:vector size="2" baseType="variant">
      <vt:variant>
        <vt:lpstr>工作表</vt:lpstr>
      </vt:variant>
      <vt:variant>
        <vt:i4>4</vt:i4>
      </vt:variant>
    </vt:vector>
  </HeadingPairs>
  <TitlesOfParts>
    <vt:vector size="4" baseType="lpstr">
      <vt:lpstr>Title</vt:lpstr>
      <vt:lpstr>Project</vt:lpstr>
      <vt:lpstr>Checklist</vt:lpstr>
      <vt:lpstr>声明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Administrator</cp:lastModifiedBy>
  <dcterms:created xsi:type="dcterms:W3CDTF">2006-09-16T00:00:00Z</dcterms:created>
  <dcterms:modified xsi:type="dcterms:W3CDTF">2025-04-19T06:47:29Z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2052-12.1.0.17133</vt:lpwstr>
  </property>
  <property fmtid="{D5CDD505-2E9C-101B-9397-08002B2CF9AE}" pid="3" name="ICV">
    <vt:lpwstr>E3F003AF8D244DD4828435DB05115CAD</vt:lpwstr>
  </property>
</Properties>
</file>